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mja\DESKTOP-7NBMNRN\Documents\AMC\August Camp 2026\Hikes and Activities\"/>
    </mc:Choice>
  </mc:AlternateContent>
  <xr:revisionPtr revIDLastSave="0" documentId="8_{5A4CD3D4-5CB6-4CD9-AFE4-70F423537D28}" xr6:coauthVersionLast="47" xr6:coauthVersionMax="47" xr10:uidLastSave="{00000000-0000-0000-0000-000000000000}"/>
  <bookViews>
    <workbookView xWindow="-80" yWindow="-80" windowWidth="25760" windowHeight="15440" xr2:uid="{E6720695-C5AE-41F5-BDD5-8FC0DFC17AFC}"/>
  </bookViews>
  <sheets>
    <sheet name="General HIke Information" sheetId="1" r:id="rId1"/>
    <sheet name="C-Hikes" sheetId="2" r:id="rId2"/>
    <sheet name="B-hikes" sheetId="3" r:id="rId3"/>
    <sheet name="A Hikes" sheetId="4" r:id="rId4"/>
    <sheet name="Hikes north of Baker" sheetId="5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5" l="1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<sst xmlns="http://schemas.openxmlformats.org/spreadsheetml/2006/main" count="689" uniqueCount="411">
  <si>
    <t>Hike List August Camp 2026- Concrete, WA</t>
  </si>
  <si>
    <t xml:space="preserve"> General Information</t>
  </si>
  <si>
    <t xml:space="preserve"> Hike #</t>
  </si>
  <si>
    <t>Hike Name</t>
  </si>
  <si>
    <t>Trail</t>
  </si>
  <si>
    <t>Elev</t>
  </si>
  <si>
    <t>Max</t>
  </si>
  <si>
    <t>Hike</t>
  </si>
  <si>
    <t>Camp location:  48.501506, -121.498149</t>
  </si>
  <si>
    <t>Miles</t>
  </si>
  <si>
    <t>Gain</t>
  </si>
  <si>
    <t>Rating</t>
  </si>
  <si>
    <t>Class</t>
  </si>
  <si>
    <t>(Feet)</t>
  </si>
  <si>
    <t>(Points)</t>
  </si>
  <si>
    <t>White Mountain NH Hikes (for comparison)</t>
  </si>
  <si>
    <t>Mount Madison via Valley Way and Osgood trails</t>
  </si>
  <si>
    <t>A</t>
  </si>
  <si>
    <t>Mount Washington via Tuckerman</t>
  </si>
  <si>
    <t>Lafayette/Lincoln/Haystack Loop</t>
  </si>
  <si>
    <t>Chocorua via Piper trail</t>
  </si>
  <si>
    <t>Mizpah Hut via Crawford Path and Mizpah cutoff</t>
  </si>
  <si>
    <t>B</t>
  </si>
  <si>
    <t>Welch-Dickey Loop</t>
  </si>
  <si>
    <t>C</t>
  </si>
  <si>
    <t>Monadnock via the White Dot Trail</t>
  </si>
  <si>
    <t>Zealand Falls Hut from Parking Lot</t>
  </si>
  <si>
    <t>Mount Willard</t>
  </si>
  <si>
    <r>
      <rPr>
        <b/>
        <sz val="11"/>
        <color rgb="FFFF0000"/>
        <rFont val="Arial"/>
        <family val="2"/>
      </rPr>
      <t>Please note</t>
    </r>
    <r>
      <rPr>
        <b/>
        <sz val="11"/>
        <color theme="1"/>
        <rFont val="Arial"/>
        <family val="2"/>
      </rPr>
      <t xml:space="preserve">: You are expected to be out of camp most of the day; even the easiest hikes will </t>
    </r>
    <r>
      <rPr>
        <b/>
        <u/>
        <sz val="11"/>
        <color theme="1"/>
        <rFont val="Arial"/>
        <family val="2"/>
      </rPr>
      <t>require you to be able to hike a minimum of about 5 miles with 500-700 feet of elevation gain</t>
    </r>
    <r>
      <rPr>
        <b/>
        <sz val="11"/>
        <color theme="1"/>
        <rFont val="Arial"/>
        <family val="2"/>
      </rPr>
      <t>. Shorter easier hikes will be combined with others or with other activities to make for a full day's outing.</t>
    </r>
  </si>
  <si>
    <t>Guidebooks</t>
  </si>
  <si>
    <t>G-1    Day Hiking  North Cascades, by Craig Romano,  2nd ed, 2020</t>
  </si>
  <si>
    <t>Maps</t>
  </si>
  <si>
    <r>
      <t>M-1 Trails Illustrated # 2</t>
    </r>
    <r>
      <rPr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3 North Cascades N.P. – 2024</t>
    </r>
  </si>
  <si>
    <t>M-2  Trails Illustrated # 826  Mt Baker, Boulder River Wilderness – 2020</t>
  </si>
  <si>
    <t>M-3  Trails Illustrated # 827  Glacier Peak Wilderness – 2024</t>
  </si>
  <si>
    <t>August Camp 2026 - C-Hikes, Rating up to 7.6</t>
  </si>
  <si>
    <t>Drive</t>
  </si>
  <si>
    <t>Elevation</t>
  </si>
  <si>
    <t>Hike #</t>
  </si>
  <si>
    <t>Guidebook</t>
  </si>
  <si>
    <t>Map</t>
  </si>
  <si>
    <t>Location</t>
  </si>
  <si>
    <t>Trailhead Location</t>
  </si>
  <si>
    <t>Time</t>
  </si>
  <si>
    <t>Comments</t>
  </si>
  <si>
    <t>Rainy Lake</t>
  </si>
  <si>
    <t>G2/24</t>
  </si>
  <si>
    <t>M-1</t>
  </si>
  <si>
    <t>Okanogan N.F.</t>
  </si>
  <si>
    <t>N 48 30.912, W 120 44.148</t>
  </si>
  <si>
    <t>short, easy paved trail to glacier carved cirque, subalpine bogs and meadows, waterfalls</t>
  </si>
  <si>
    <t>G1/86, G2/13</t>
  </si>
  <si>
    <t>North Cascades N.P.</t>
  </si>
  <si>
    <t>N 48 39.951, W 121 16.011</t>
  </si>
  <si>
    <t>easy trail, also hike nature trails, North Cascades National Park Visitor Center</t>
  </si>
  <si>
    <t>Ruby Creek Trail</t>
  </si>
  <si>
    <t>G2/21</t>
  </si>
  <si>
    <t>Ross Lake NRA</t>
  </si>
  <si>
    <t>N 48 42.484, W 120 58.686</t>
  </si>
  <si>
    <t>Tree-cover, rushing creek, gold mining history</t>
  </si>
  <si>
    <t>Big Four Ice Caves  Tr # 723</t>
  </si>
  <si>
    <t>G1/11</t>
  </si>
  <si>
    <t>M-2</t>
  </si>
  <si>
    <t>N 48 03.955, W 121 30.644</t>
  </si>
  <si>
    <t>easy walk, spectacular ice caves, remains of old hotel</t>
  </si>
  <si>
    <t>Beaver Lake  Tr # 783/just to lake where bridge is gone.</t>
  </si>
  <si>
    <t>G1/27</t>
  </si>
  <si>
    <t>Mt Baker/Snowqualmie N.F.</t>
  </si>
  <si>
    <t>N 48 10.236, W 121 28.329</t>
  </si>
  <si>
    <t>trail washouts, Sauk river, birding, old growth forest</t>
  </si>
  <si>
    <r>
      <t xml:space="preserve">Raser State Park, Various other hikes available – </t>
    </r>
    <r>
      <rPr>
        <sz val="10"/>
        <color rgb="FFFF0000"/>
        <rFont val="Liberation Sans"/>
      </rPr>
      <t>FEE</t>
    </r>
  </si>
  <si>
    <t>G1/41</t>
  </si>
  <si>
    <t>Raser S.P.</t>
  </si>
  <si>
    <t>N 48 30.901, W 121 54.280</t>
  </si>
  <si>
    <t>well groomed trails, great birding, extend hike on Cascade Rail Trail</t>
  </si>
  <si>
    <t>Slide Lake   Tr # 635</t>
  </si>
  <si>
    <t>G1/45</t>
  </si>
  <si>
    <t>Glacier Peak Wilderness</t>
  </si>
  <si>
    <t>N 48 25.590, W 121 22.149</t>
  </si>
  <si>
    <t>rocky trail, old growth forest, backcountry lake, swimming</t>
  </si>
  <si>
    <t>Red Mountain Trail Tr # 651/to lookout only</t>
  </si>
  <si>
    <t>G1/22</t>
  </si>
  <si>
    <t>M-3</t>
  </si>
  <si>
    <t>N 48 03.510, W 121 17.270</t>
  </si>
  <si>
    <t>short steep climb, Sloan glacier, views</t>
  </si>
  <si>
    <r>
      <t xml:space="preserve">Evergreen Trail - Rockport S.P. – </t>
    </r>
    <r>
      <rPr>
        <sz val="10"/>
        <color rgb="FFFF0000"/>
        <rFont val="Liberation Sans"/>
      </rPr>
      <t>FEE</t>
    </r>
  </si>
  <si>
    <t>G1/42</t>
  </si>
  <si>
    <t>M-1, M-2</t>
  </si>
  <si>
    <t>N 48 29.270, W 121 36.866</t>
  </si>
  <si>
    <t>creek crossing, can add 1 mi hiking</t>
  </si>
  <si>
    <t>Happy Creek Falls</t>
  </si>
  <si>
    <t>G1/93</t>
  </si>
  <si>
    <t>N 48 43.714, W 121 03.341</t>
  </si>
  <si>
    <t>Hike beyond nature path to Happy Creek falls 7 old sawmill site from mining days</t>
  </si>
  <si>
    <t>Barlow Point</t>
  </si>
  <si>
    <t>G1/18</t>
  </si>
  <si>
    <t>N 48 01.567, W 121 26.550</t>
  </si>
  <si>
    <t>combine with ice caves hike #4</t>
  </si>
  <si>
    <t>Sourdough Creek Trail from N. Cascades Env.Learning Center</t>
  </si>
  <si>
    <t>G1/88 see note@end</t>
  </si>
  <si>
    <t>N 48 43.172, W 121 07.191</t>
  </si>
  <si>
    <t>Gee Point  Tr # 612</t>
  </si>
  <si>
    <t>G1/46</t>
  </si>
  <si>
    <t>N 48 25.014, W 121 49.149</t>
  </si>
  <si>
    <t>brushy, some ledges, bit of scramble, views, old lookout site</t>
  </si>
  <si>
    <t>Diobsud Creek tr #631/TH may be hard to find</t>
  </si>
  <si>
    <t>G1/84</t>
  </si>
  <si>
    <t>N 48 34.709, W 121 25.410</t>
  </si>
  <si>
    <t>Babbling brook; brushy trail for latter part of trail.</t>
  </si>
  <si>
    <t>Thunder Knob</t>
  </si>
  <si>
    <t>G1/90, G2/17</t>
  </si>
  <si>
    <t>N 48 41.430, W 121 05.878</t>
  </si>
  <si>
    <t>easy trail, well groomed</t>
  </si>
  <si>
    <t>Cutthroat Lake (from Cutthroat Cr. Rd/FR400)</t>
  </si>
  <si>
    <t>G2/27</t>
  </si>
  <si>
    <t>N 48 33.378, W 120 39.282</t>
  </si>
  <si>
    <t>gentle climb thru woodland</t>
  </si>
  <si>
    <t>Mine Road Tr</t>
  </si>
  <si>
    <t>WTA</t>
  </si>
  <si>
    <t>N 48 15.696, W 121 42.378</t>
  </si>
  <si>
    <t>Hike along abandoned road to old mine; views at end of Whitehorse/falls</t>
  </si>
  <si>
    <t>Lake Ann (from Rainy Pass)</t>
  </si>
  <si>
    <t xml:space="preserve"> G1/101</t>
  </si>
  <si>
    <r>
      <t xml:space="preserve">Deception Pass SP/Various options – </t>
    </r>
    <r>
      <rPr>
        <sz val="10"/>
        <color rgb="FFFF0000"/>
        <rFont val="Liberation Sans"/>
      </rPr>
      <t>FEE</t>
    </r>
  </si>
  <si>
    <t>Brochure and WTA</t>
  </si>
  <si>
    <t>Deception Pass S.P.</t>
  </si>
  <si>
    <t>See leader NB</t>
  </si>
  <si>
    <t>Anderson Lakes  Tr # 611.2</t>
  </si>
  <si>
    <t>G1/49</t>
  </si>
  <si>
    <t>Noisy-Diobsud Wilderness</t>
  </si>
  <si>
    <t>N 48 40.480, W 121 36.100</t>
  </si>
  <si>
    <t>can be buggy, glacier views, backcountry lakes</t>
  </si>
  <si>
    <t>Baker River Trail</t>
  </si>
  <si>
    <t xml:space="preserve"> G-1/57</t>
  </si>
  <si>
    <t>N 48 45.039, W 121 33.361</t>
  </si>
  <si>
    <t>River side saunter, boulder fields, forest, ridgetop views</t>
  </si>
  <si>
    <t>Blue Lake  Tr # 314</t>
  </si>
  <si>
    <t>G1/104, G2/25</t>
  </si>
  <si>
    <t>N 48 31.136, W 120 40.468</t>
  </si>
  <si>
    <t>switchbacks, stream crossing, views</t>
  </si>
  <si>
    <t>Sauk Mountain Tr # 613</t>
  </si>
  <si>
    <t>G2/7, G1/43</t>
  </si>
  <si>
    <t>N 48 31.277, W 121 36.429</t>
  </si>
  <si>
    <t>switchbacks, steep, rocky, wildflowers, exceptional views</t>
  </si>
  <si>
    <t>Old Sauk River Trail  Tr # 728</t>
  </si>
  <si>
    <t>G1/28</t>
  </si>
  <si>
    <t>N 48 12.926, W 121 33.530</t>
  </si>
  <si>
    <t>wildlife, eagles, old growth forest</t>
  </si>
  <si>
    <t>Pyramid Lake</t>
  </si>
  <si>
    <t>G2/15, G1/89</t>
  </si>
  <si>
    <t>N 48 42.590, W 121 08.710</t>
  </si>
  <si>
    <t>roots, loose rocks, creek crossing, old growth forest</t>
  </si>
  <si>
    <r>
      <t xml:space="preserve">Blue Lake &amp; Dock Butte - 2 easy hikes </t>
    </r>
    <r>
      <rPr>
        <sz val="10"/>
        <color rgb="FFFF0000"/>
        <rFont val="Liberation Sans"/>
      </rPr>
      <t>TH inaccessible</t>
    </r>
  </si>
  <si>
    <t>G1/50</t>
  </si>
  <si>
    <t>N 48 39.240, W 121 47.077</t>
  </si>
  <si>
    <r>
      <rPr>
        <b/>
        <sz val="12"/>
        <color rgb="FF000000"/>
        <rFont val="Arial"/>
        <family val="2"/>
      </rPr>
      <t>Peek-A-Boo Lake Tr # 656</t>
    </r>
  </si>
  <si>
    <t>G-1/24</t>
  </si>
  <si>
    <t>N 48 09,462, W 121 29.437</t>
  </si>
  <si>
    <t>cirque lake, old growth forest, swimming, rocks and roots</t>
  </si>
  <si>
    <t>August Camp 2026, B-Hikes, rating 7.7-11.5</t>
  </si>
  <si>
    <t>Ruby Creek Tr to Canyon Creek</t>
  </si>
  <si>
    <t>G-1/94</t>
  </si>
  <si>
    <t>old mining area, rusty equipment</t>
  </si>
  <si>
    <t>Bedal Basin  Tr # 705</t>
  </si>
  <si>
    <t>G1/20</t>
  </si>
  <si>
    <t>N 48 04.314, W 121 22.561</t>
  </si>
  <si>
    <t>Watson Lakes  Tr # 611</t>
  </si>
  <si>
    <t>G1/49, G2/3</t>
  </si>
  <si>
    <t>buggy, vistas</t>
  </si>
  <si>
    <t>Silver Lake</t>
  </si>
  <si>
    <t>G1/16</t>
  </si>
  <si>
    <t>Interesting site of old mining operations</t>
  </si>
  <si>
    <t>Sauk Mountain and Lake Tr # 613</t>
  </si>
  <si>
    <t>G1/43</t>
  </si>
  <si>
    <t>switchbacks, steep, rocky, wildflowers, exceptional views, elevation loss to lake</t>
  </si>
  <si>
    <t xml:space="preserve">Diablo Lake  </t>
  </si>
  <si>
    <t>G1/88, G2/16</t>
  </si>
  <si>
    <t>stream crossings, talus slopes, waterfalls</t>
  </si>
  <si>
    <t>Boulder River  Tr # 734</t>
  </si>
  <si>
    <t>G1/31</t>
  </si>
  <si>
    <t>Boulder River Wilderness</t>
  </si>
  <si>
    <t>N 48 15.053, W 121 49.031</t>
  </si>
  <si>
    <t>walk along river, old growth forest, waterfalls</t>
  </si>
  <si>
    <r>
      <t xml:space="preserve">Baker Lake Tr # 610 </t>
    </r>
    <r>
      <rPr>
        <b/>
        <sz val="12"/>
        <color rgb="FFFF0000"/>
        <rFont val="Arial"/>
        <family val="2"/>
      </rPr>
      <t>(from Baker River trail TH))</t>
    </r>
  </si>
  <si>
    <t>G2/6</t>
  </si>
  <si>
    <t>N 48 45.042, W 121 33.360</t>
  </si>
  <si>
    <t>suspension bridge, Baker river, old growth forest, views of Mt Baker</t>
  </si>
  <si>
    <t>Cascade Pass (not to Sahale Arm)</t>
  </si>
  <si>
    <t>G1/83, G2/11</t>
  </si>
  <si>
    <t>North Cascades N.P</t>
  </si>
  <si>
    <t>N 48 28.490, W 121 04.410</t>
  </si>
  <si>
    <t>best loved trail in Cascades, steep, views</t>
  </si>
  <si>
    <t>Maple Pass  (loop hike)  Tr #740</t>
  </si>
  <si>
    <t>G1/101, G2/23</t>
  </si>
  <si>
    <t>old growth forest, alpine lake, meadows, vistas, wildflowers</t>
  </si>
  <si>
    <t>Park Butte  Tr # 603</t>
  </si>
  <si>
    <t>G1/51, G2/1</t>
  </si>
  <si>
    <t>Mt Baker Wilderness</t>
  </si>
  <si>
    <t>N 48 42.411, W 121 48.731</t>
  </si>
  <si>
    <t>spectacular views of Baker, historical fire lookout, stream crossing</t>
  </si>
  <si>
    <t>Headlee Pass &amp; Vesper Lake  Tr # 707</t>
  </si>
  <si>
    <t>G1/14</t>
  </si>
  <si>
    <t>N 48 01.503, W 121 28.673</t>
  </si>
  <si>
    <t>roots, rocks, scree, stream crossings, old miners trail</t>
  </si>
  <si>
    <t>Scott Paul Trail Tr # 603.1</t>
  </si>
  <si>
    <t>G1/52, G2/2</t>
  </si>
  <si>
    <t>Mt Baker NRA</t>
  </si>
  <si>
    <t>one of the best day hike loops,  meadows, suspension bridge, stream crossing</t>
  </si>
  <si>
    <r>
      <t xml:space="preserve">East Creek Tr # 756 to Gold Mine </t>
    </r>
    <r>
      <rPr>
        <b/>
        <sz val="12"/>
        <color rgb="FFFF0000"/>
        <rFont val="Arial"/>
        <family val="2"/>
      </rPr>
      <t>(dangerous X-ings)</t>
    </r>
  </si>
  <si>
    <t>G1/99</t>
  </si>
  <si>
    <t>N 48 40.036, W 120 52.389</t>
  </si>
  <si>
    <t>ford a stream, creek crossing, woods, old gold mine, stream</t>
  </si>
  <si>
    <t>August Camp 2026, A-Hikes, rating ≥ 11.6</t>
  </si>
  <si>
    <t>Easy Pass</t>
  </si>
  <si>
    <t>G2/22, G1/100</t>
  </si>
  <si>
    <t>N 48 35.291, W 120 48.186</t>
  </si>
  <si>
    <t>creek crossings, switchbacks, views, wildflowers</t>
  </si>
  <si>
    <t>Railroad Grade &amp; Park Butte</t>
  </si>
  <si>
    <t>G2/1</t>
  </si>
  <si>
    <t>N 48 42.402, W 121 48.732</t>
  </si>
  <si>
    <t>Hike up lateral moraine to Easton Glacier</t>
  </si>
  <si>
    <t>Crystal Lake   Tr #638</t>
  </si>
  <si>
    <t>G1/30</t>
  </si>
  <si>
    <t>N 48 11.375, W 121 22.245</t>
  </si>
  <si>
    <t>trail is rough, overgrown, steep, no shade, old logging roads</t>
  </si>
  <si>
    <t>Goat Lake   Tr # 647</t>
  </si>
  <si>
    <t>G1/19</t>
  </si>
  <si>
    <t>Henry M. Jackson Wilderness</t>
  </si>
  <si>
    <t>N  48 03.220, W 121 24.680</t>
  </si>
  <si>
    <t>spectacular backcountry lake, waterfalls, rocky</t>
  </si>
  <si>
    <r>
      <t>North Fork Sauk River Tr # 649</t>
    </r>
    <r>
      <rPr>
        <b/>
        <sz val="12"/>
        <color rgb="FFFF000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to shelter</t>
    </r>
  </si>
  <si>
    <t>stream crossing, giant cedars</t>
  </si>
  <si>
    <r>
      <rPr>
        <b/>
        <sz val="12"/>
        <color rgb="FF000000"/>
        <rFont val="Arial"/>
        <family val="2"/>
      </rPr>
      <t>Cutthroat Pass (PCT)</t>
    </r>
    <r>
      <rPr>
        <b/>
        <sz val="10"/>
        <color rgb="FF00800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via Rainy Pass parking lot</t>
    </r>
  </si>
  <si>
    <t>G1/102</t>
  </si>
  <si>
    <t>N 48 31.084, W 120 43.988</t>
  </si>
  <si>
    <t>alpine meadows, views, creek crossings, switchbacks, Pacific Crest Trail</t>
  </si>
  <si>
    <t>Thunder Creek trail to McAllister Camp</t>
  </si>
  <si>
    <t>G1/91</t>
  </si>
  <si>
    <t>N 48 41.131, W 121 05.550</t>
  </si>
  <si>
    <t>old growth forest, scenic creekside</t>
  </si>
  <si>
    <t>Watson &amp;  Anderson Lakes, Anderson Butte Tr # 611</t>
  </si>
  <si>
    <t>Noisy Diobsud Wilderness</t>
  </si>
  <si>
    <t>steep, network of short trails, alpine lakes, wildflowers, views of Mt Baker</t>
  </si>
  <si>
    <t>Happy Panther Trail</t>
  </si>
  <si>
    <t>G1/92</t>
  </si>
  <si>
    <t>N 48 43.670, W 121 03.764</t>
  </si>
  <si>
    <t>popular trail, stream crossing, lakeside views, waterfall</t>
  </si>
  <si>
    <t>Gothic Basin Tr # 724</t>
  </si>
  <si>
    <t>G1/15</t>
  </si>
  <si>
    <t>M-2, M-3</t>
  </si>
  <si>
    <t>rugged, tricky stream crossings, steep &amp; rocky, ledges</t>
  </si>
  <si>
    <t>Thunder Creek to Fourth of July Pass</t>
  </si>
  <si>
    <t>G2/18</t>
  </si>
  <si>
    <t>N 48 41.550, W 121 05.868</t>
  </si>
  <si>
    <t>Neve Glacier and Snowfield Peak views</t>
  </si>
  <si>
    <t>Hidden Lake Lookout  Tr # 745</t>
  </si>
  <si>
    <t>G1/81, G2/9</t>
  </si>
  <si>
    <t>N 48 30.842, W 121 13.316</t>
  </si>
  <si>
    <t>possible steep snow gully, steep, stream crossing, brushy, wildflowers</t>
  </si>
  <si>
    <t>Mt. Dickerman  Tr #710</t>
  </si>
  <si>
    <t>G1/13</t>
  </si>
  <si>
    <t>N 48 03.229, W 121 29.400</t>
  </si>
  <si>
    <t>popular hike, steep, rocky, cliffs, views of several peaks</t>
  </si>
  <si>
    <t>Thornton Lakes</t>
  </si>
  <si>
    <t>G1/85,G2/12</t>
  </si>
  <si>
    <t>N 48 39.220, W 121 19.450</t>
  </si>
  <si>
    <t>stream crossing, steep climb, narrow ridge, views</t>
  </si>
  <si>
    <t>Silver Lake Tr # 708</t>
  </si>
  <si>
    <t>historic mining town, Monte Cristo) old growth forest, alpine lake, scree on trail; one bridge out at 1.1 mi.</t>
  </si>
  <si>
    <t>Suiattle River  Tr. #784</t>
  </si>
  <si>
    <t>G1/39</t>
  </si>
  <si>
    <t>N 48 14.691, W 121 11.444</t>
  </si>
  <si>
    <t>Old growth and mature forest; interesting flora; 12 miles unpaved road (FR26)</t>
  </si>
  <si>
    <t>Cutthroat Pass via Cutthroat Lake # 483</t>
  </si>
  <si>
    <t>N 48 33.384, W 120 39.282</t>
  </si>
  <si>
    <t>Side trips to Cutthroat Lake and scenic stretch of PCT possible</t>
  </si>
  <si>
    <t>Canyon Creek  Tr # 754</t>
  </si>
  <si>
    <t>G1/98</t>
  </si>
  <si>
    <t>Pasayten Wilderness</t>
  </si>
  <si>
    <t>N 48 42.377, W 120 55.101</t>
  </si>
  <si>
    <t>switchbacks, stream crossings</t>
  </si>
  <si>
    <t>Trappers Peak</t>
  </si>
  <si>
    <t>stream crossing, steep climb, views</t>
  </si>
  <si>
    <t>Downey Creek</t>
  </si>
  <si>
    <t>G1/36</t>
  </si>
  <si>
    <t>N 48 15.519, W 121 13.399</t>
  </si>
  <si>
    <t>Old growth areas; stream crossings; pass various campgrounds</t>
  </si>
  <si>
    <t>Lookout Mountain  Tr # 743/Cascade River</t>
  </si>
  <si>
    <t>G-1/79</t>
  </si>
  <si>
    <t>M-1,M-3</t>
  </si>
  <si>
    <t>N 48 32.218, W 121 17.656</t>
  </si>
  <si>
    <t>steep climb, views, peaks</t>
  </si>
  <si>
    <t>Stiletto Peak (not to lookout, trail overgrown)</t>
  </si>
  <si>
    <t xml:space="preserve"> G1/103</t>
  </si>
  <si>
    <t>N 48 30.285, W 120 43.120</t>
  </si>
  <si>
    <t>views, Pacific Crest Trail, stream crossings, very brushy, steep switchbacks</t>
  </si>
  <si>
    <t>White Chuck Bench TR # 731</t>
  </si>
  <si>
    <t>G-1/26</t>
  </si>
  <si>
    <t>N 48 10.514, W 121 28.152</t>
  </si>
  <si>
    <t>Can be done as 7 miles with car shuttle/or done only part way/difficult water crossings if high water</t>
  </si>
  <si>
    <t>Perry Creek   Tr. # 711</t>
  </si>
  <si>
    <t>G1/12</t>
  </si>
  <si>
    <t>N 48 03.267, W 121 39.416</t>
  </si>
  <si>
    <r>
      <rPr>
        <b/>
        <sz val="12"/>
        <color rgb="FFFF0000"/>
        <rFont val="Arial"/>
        <family val="2"/>
      </rPr>
      <t>(check trailhead)</t>
    </r>
    <r>
      <rPr>
        <b/>
        <sz val="12"/>
        <color theme="1"/>
        <rFont val="Arial"/>
        <family val="2"/>
      </rPr>
      <t>, steep, creek crossing, roots, rock scramble, views, alpine meadows, waterfall</t>
    </r>
  </si>
  <si>
    <t>Sulphur Mt Trail  # 794</t>
  </si>
  <si>
    <t>G1/38</t>
  </si>
  <si>
    <t>Arduous climb to old lookout site; spectacular views</t>
  </si>
  <si>
    <t>Cow Heaven    Tr #763</t>
  </si>
  <si>
    <t>G1/47</t>
  </si>
  <si>
    <t>N 48 32.498, W 121 26.873</t>
  </si>
  <si>
    <t>steep &amp; demanding, switchbacks, stream crossings, views of Cascade peaks</t>
  </si>
  <si>
    <t>Monogram Lake  Tr # 743</t>
  </si>
  <si>
    <t>G1/80</t>
  </si>
  <si>
    <t>Glacier Basin Tr # 719</t>
  </si>
  <si>
    <t>G1/17</t>
  </si>
  <si>
    <t>rocky, steep, rope aid, wildflowers, snowfield</t>
  </si>
  <si>
    <t>Round Lake  Tr # 646</t>
  </si>
  <si>
    <t>G1/21</t>
  </si>
  <si>
    <t>N 48 05.631, W 121 20.199</t>
  </si>
  <si>
    <t>steep climb, switchbacks, wildflowers</t>
  </si>
  <si>
    <t>Cascade Pass &amp; Sahale Arm  Tr # 827</t>
  </si>
  <si>
    <t>G2/11, G1/83</t>
  </si>
  <si>
    <t>amazing views, steep, rocky, snowfields, toe of Sahalie Glacier</t>
  </si>
  <si>
    <r>
      <t xml:space="preserve">Sourdough Mountain Tr # 734 </t>
    </r>
    <r>
      <rPr>
        <sz val="10"/>
        <color rgb="FFFF0000"/>
        <rFont val="Liberation Sans"/>
      </rPr>
      <t>(CLOSED)</t>
    </r>
  </si>
  <si>
    <t>G2/14, G1/87</t>
  </si>
  <si>
    <t>N 48 43.061, W 121 08.737</t>
  </si>
  <si>
    <t>Huckleberry Mt Tr.  # 780 to knoll with great views</t>
  </si>
  <si>
    <t>G1/34</t>
  </si>
  <si>
    <t>N 48 16.516, W 121 20.969</t>
  </si>
  <si>
    <t>Skip the summit and still get the views! Relentless climb; dangerous fords</t>
  </si>
  <si>
    <t>HIKES NORTH OF MT BAKER (requires overnight or very long drive)</t>
  </si>
  <si>
    <t>Permit</t>
  </si>
  <si>
    <t>Mi from</t>
  </si>
  <si>
    <t>service ctr</t>
  </si>
  <si>
    <t>Distance</t>
  </si>
  <si>
    <t>Horseshoe Bend</t>
  </si>
  <si>
    <t>G1/60, G2/42</t>
  </si>
  <si>
    <t>Yes</t>
  </si>
  <si>
    <t>Gentle Trail, raging river</t>
  </si>
  <si>
    <t>Table Mountain</t>
  </si>
  <si>
    <t>G1/76, G2/58</t>
  </si>
  <si>
    <t>steep, exposed, dangerous if snow covered</t>
  </si>
  <si>
    <t>Winchester Mountain  Tr # 682.1</t>
  </si>
  <si>
    <t>G1/69, G2/49</t>
  </si>
  <si>
    <t>rough road (would add 2.5 mi addl walk each way!), restored lookout, views, snowfield</t>
  </si>
  <si>
    <t>High Pass</t>
  </si>
  <si>
    <t>G1/70, G2/50</t>
  </si>
  <si>
    <t>Canyon Ridge  Tr # 689</t>
  </si>
  <si>
    <t>G1/61/partway</t>
  </si>
  <si>
    <t>wildflowers, views of peaks</t>
  </si>
  <si>
    <t>Gold Run Pass</t>
  </si>
  <si>
    <t>challenging climb, wildflower meadows</t>
  </si>
  <si>
    <t>Heliotrope Ridge  Tr # 677</t>
  </si>
  <si>
    <t>G1/66, G2/39</t>
  </si>
  <si>
    <t>creek crossings (no bridges), late July hike</t>
  </si>
  <si>
    <t>Nooksack Cirque  Tr # 750</t>
  </si>
  <si>
    <t>G1/72</t>
  </si>
  <si>
    <t>large cirque lake, creek crossing (no bridge), late summer hike</t>
  </si>
  <si>
    <t>Excelsior Peak  Tr # 630</t>
  </si>
  <si>
    <t>G1/63</t>
  </si>
  <si>
    <t>meadows, views of peaks</t>
  </si>
  <si>
    <t>Welcome Pass</t>
  </si>
  <si>
    <t>G2/47</t>
  </si>
  <si>
    <t>steep climb, wildflowers, meadows</t>
  </si>
  <si>
    <t>Chain Lakes  Tr # 682  (possible car camp hike) LOOP</t>
  </si>
  <si>
    <t>G1/75, G2/55</t>
  </si>
  <si>
    <t>Heather Meadows "Famous area,"  views, snowfields</t>
  </si>
  <si>
    <t>Hannegan Pass   Tr # 674.1/TO PASS ONLY</t>
  </si>
  <si>
    <t>G2/52</t>
  </si>
  <si>
    <t>well traveled, views, wildflowers, switchbacks near top, alpine meadow</t>
  </si>
  <si>
    <t>Lake Ann  (from Austin Pass)  Tr # 600</t>
  </si>
  <si>
    <t>G2/56, G1/78</t>
  </si>
  <si>
    <t>difficult stream crossings, snowfields, views</t>
  </si>
  <si>
    <t>Yellow Aster Butte  Tr # 686.1</t>
  </si>
  <si>
    <t>G2/48, G1/68</t>
  </si>
  <si>
    <t>wildflowers, alpine vistas, meadows, rough but drivable last 4.3</t>
  </si>
  <si>
    <t>Skyline Divide  tr # 678</t>
  </si>
  <si>
    <t>G1/67</t>
  </si>
  <si>
    <t>Welcome Pass &amp; the High Divide  Tr # 698/630 to knoll</t>
  </si>
  <si>
    <t>G1/65</t>
  </si>
  <si>
    <t>demanding switchbacks, views, wildflowers</t>
  </si>
  <si>
    <t>Ptarmigan Ridge   Tr # 682.1 from Artist Pt.</t>
  </si>
  <si>
    <t>G1/77</t>
  </si>
  <si>
    <t>rough, sketchy, snowfields, need ice axe</t>
  </si>
  <si>
    <t>Excelsior Pass  Tr # 630 (not to summit)</t>
  </si>
  <si>
    <t>steady climb, heavy horse party use, large mud pits, old burn, erosion, wildflowers, views of peaks</t>
  </si>
  <si>
    <t>Church Mountain  Tr # 671</t>
  </si>
  <si>
    <t xml:space="preserve"> G2/43, G1/64</t>
  </si>
  <si>
    <t>switchbacks, beautiful scenery</t>
  </si>
  <si>
    <t>Hannegan Peak  Tr # 674.1</t>
  </si>
  <si>
    <t>G2/52, G1/74</t>
  </si>
  <si>
    <t>rough road, stream crossings, steep, views, wildflowers</t>
  </si>
  <si>
    <t>Goat Mountain  Tr # 673</t>
  </si>
  <si>
    <t>G2/51, G1/73</t>
  </si>
  <si>
    <t>long steep climb, wildflowers, views, meadows</t>
  </si>
  <si>
    <t>Hikes highlighted in YELLOW were done in 2022</t>
  </si>
  <si>
    <t>Hikes highlighted in YELLOW were done 2022</t>
  </si>
  <si>
    <t>Waterfalls, wildlife and views of lake and mountains</t>
  </si>
  <si>
    <t>side trip off Maple Pass Loop, views, waterfalls</t>
  </si>
  <si>
    <t>snowfield on Dock Butte, some steep areas, views of Mt baker, old growth forest</t>
  </si>
  <si>
    <t>Skagit River loop – visitor center &amp; add'l trails (5 mi)</t>
  </si>
  <si>
    <t>steep rocky creek bed, meadows, wildflowers</t>
  </si>
  <si>
    <t>awesome views, historical lookout, grueling</t>
  </si>
  <si>
    <t>(mileages listed are from  Glacier Public Service Center -</t>
  </si>
  <si>
    <t>Approx 80 miles from camp) Drive to service center via Rt 9N – 1 hr. 40 min</t>
  </si>
  <si>
    <t>rough road (2.5 mi add'l walk each way!), views, wildflowers</t>
  </si>
  <si>
    <r>
      <t xml:space="preserve">Note:  On the following hike lists, drive times that are one hour and 20 minutes or longer appear in </t>
    </r>
    <r>
      <rPr>
        <b/>
        <sz val="12"/>
        <color rgb="FFFF0000"/>
        <rFont val="Arial"/>
        <family val="2"/>
      </rPr>
      <t>RED</t>
    </r>
  </si>
  <si>
    <r>
      <t xml:space="preserve">Note:  Drive times that are one hour and 20 minutes or longer appear in </t>
    </r>
    <r>
      <rPr>
        <b/>
        <sz val="11"/>
        <color rgb="FFFF0000"/>
        <rFont val="Arial"/>
        <family val="2"/>
      </rPr>
      <t>RED</t>
    </r>
  </si>
  <si>
    <r>
      <t xml:space="preserve">G-2 Day Hike! North Cascades; Mike McQuaide; 4th ed., 2025 </t>
    </r>
    <r>
      <rPr>
        <sz val="10"/>
        <color rgb="FFFF0000"/>
        <rFont val="Liberation Sans"/>
      </rPr>
      <t>(same as 2020 edition)</t>
    </r>
  </si>
  <si>
    <r>
      <t xml:space="preserve">Note:  Drive times that are one hour and 20 minutes or longer appear in </t>
    </r>
    <r>
      <rPr>
        <b/>
        <sz val="12"/>
        <color rgb="FFFF0000"/>
        <rFont val="Arial"/>
        <family val="2"/>
      </rPr>
      <t>RED</t>
    </r>
  </si>
  <si>
    <r>
      <t xml:space="preserve">https://www.wta.org/go-outside/hikes </t>
    </r>
    <r>
      <rPr>
        <sz val="10"/>
        <color rgb="FFFF0000"/>
        <rFont val="Liberation Sans"/>
      </rPr>
      <t>-</t>
    </r>
    <r>
      <rPr>
        <b/>
        <sz val="10"/>
        <color rgb="FFFF0000"/>
        <rFont val="Liberation Sans"/>
      </rPr>
      <t xml:space="preserve"> </t>
    </r>
    <r>
      <rPr>
        <b/>
        <sz val="10"/>
        <color rgb="FFFF0000"/>
        <rFont val="Arial"/>
        <family val="2"/>
      </rPr>
      <t>for current trail conditions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</si>
</sst>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&quot; &quot;;[Red]&quot;($&quot;#,##0&quot;)&quot;"/>
    <numFmt numFmtId="165" formatCode="h&quot;:&quot;mm"/>
    <numFmt numFmtId="166" formatCode="0.0"/>
    <numFmt numFmtId="167" formatCode="hh&quot;:&quot;mm&quot;:&quot;ss&quot; &quot;AM/PM"/>
  </numFmts>
  <fonts count="41">
    <font>
      <sz val="10"/>
      <color theme="1"/>
      <name val="Liberation Sans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CC0000"/>
      <name val="Calibri"/>
      <family val="2"/>
    </font>
    <font>
      <u/>
      <sz val="11"/>
      <color rgb="FF0563C1"/>
      <name val="Calibri"/>
      <family val="2"/>
    </font>
    <font>
      <sz val="10"/>
      <color rgb="FF000000"/>
      <name val="Arial"/>
      <family val="2"/>
    </font>
    <font>
      <i/>
      <sz val="11"/>
      <color rgb="FF808080"/>
      <name val="Calibri"/>
      <family val="2"/>
    </font>
    <font>
      <sz val="11"/>
      <color rgb="FF006600"/>
      <name val="Calibri"/>
      <family val="2"/>
    </font>
    <font>
      <b/>
      <sz val="24"/>
      <color rgb="FF000000"/>
      <name val="Calibri"/>
      <family val="2"/>
    </font>
    <font>
      <b/>
      <sz val="18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rgb="FF0000EE"/>
      <name val="Calibri"/>
      <family val="2"/>
    </font>
    <font>
      <sz val="11"/>
      <color rgb="FF996600"/>
      <name val="Calibri"/>
      <family val="2"/>
    </font>
    <font>
      <sz val="11"/>
      <color rgb="FF333333"/>
      <name val="Calibri"/>
      <family val="2"/>
    </font>
    <font>
      <b/>
      <i/>
      <u/>
      <sz val="11"/>
      <color rgb="FF000000"/>
      <name val="Calibri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4"/>
      <color rgb="FF000000"/>
      <name val="Arial"/>
      <family val="2"/>
    </font>
    <font>
      <b/>
      <u/>
      <sz val="12"/>
      <color rgb="FF0000FF"/>
      <name val="Arial"/>
      <family val="2"/>
    </font>
    <font>
      <sz val="10"/>
      <color rgb="FFFF0000"/>
      <name val="Liberation Sans"/>
    </font>
    <font>
      <b/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2"/>
      <color rgb="FF0000FF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Calibri"/>
      <family val="2"/>
    </font>
    <font>
      <b/>
      <sz val="12"/>
      <color rgb="FFFF0000"/>
      <name val="Arial"/>
      <family val="2"/>
    </font>
    <font>
      <b/>
      <sz val="12"/>
      <color rgb="FF000000"/>
      <name val="Arial1"/>
    </font>
    <font>
      <b/>
      <sz val="12"/>
      <color rgb="FF339966"/>
      <name val="Arial"/>
      <family val="2"/>
    </font>
    <font>
      <b/>
      <sz val="16"/>
      <color rgb="FF000000"/>
      <name val="Calibri"/>
      <family val="2"/>
    </font>
    <font>
      <b/>
      <sz val="10"/>
      <color rgb="FFFF0000"/>
      <name val="Arial"/>
      <family val="2"/>
    </font>
    <font>
      <b/>
      <sz val="12"/>
      <color rgb="FF008000"/>
      <name val="Arial"/>
      <family val="2"/>
    </font>
    <font>
      <b/>
      <sz val="10"/>
      <color rgb="FF008000"/>
      <name val="Arial"/>
      <family val="2"/>
    </font>
    <font>
      <b/>
      <sz val="12"/>
      <color rgb="FFC9211E"/>
      <name val="Arial"/>
      <family val="2"/>
    </font>
    <font>
      <b/>
      <i/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Liberation Sans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3">
    <xf numFmtId="0" fontId="0" fillId="0" borderId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8" fillId="7" borderId="0" applyNumberFormat="0" applyBorder="0" applyProtection="0"/>
    <xf numFmtId="0" fontId="4" fillId="5" borderId="0" applyNumberFormat="0" applyBorder="0" applyProtection="0"/>
    <xf numFmtId="0" fontId="13" fillId="8" borderId="0" applyNumberFormat="0" applyBorder="0" applyProtection="0"/>
    <xf numFmtId="0" fontId="14" fillId="8" borderId="1" applyNumberFormat="0" applyProtection="0"/>
    <xf numFmtId="0" fontId="2" fillId="0" borderId="0" applyNumberFormat="0" applyFill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1" fillId="0" borderId="0" applyNumberFormat="0" applyFill="0" applyBorder="0" applyProtection="0"/>
    <xf numFmtId="0" fontId="3" fillId="6" borderId="0" applyNumberFormat="0" applyBorder="0" applyProtection="0"/>
    <xf numFmtId="0" fontId="5" fillId="0" borderId="0" applyNumberFormat="0" applyFill="0" applyBorder="0" applyProtection="0"/>
    <xf numFmtId="0" fontId="6" fillId="0" borderId="0" applyNumberFormat="0"/>
    <xf numFmtId="0" fontId="7" fillId="0" borderId="0" applyNumberFormat="0" applyFill="0" applyBorder="0" applyProtection="0"/>
    <xf numFmtId="0" fontId="9" fillId="0" borderId="0" applyNumberFormat="0" applyFill="0" applyBorder="0" applyProtection="0"/>
    <xf numFmtId="0" fontId="12" fillId="0" borderId="0" applyNumberFormat="0" applyFill="0" applyBorder="0" applyProtection="0"/>
    <xf numFmtId="0" fontId="6" fillId="0" borderId="0" applyNumberFormat="0"/>
    <xf numFmtId="0" fontId="15" fillId="0" borderId="0" applyNumberFormat="0" applyFill="0" applyBorder="0" applyProtection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4" fillId="0" borderId="0" applyNumberFormat="0" applyFill="0" applyBorder="0" applyProtection="0"/>
  </cellStyleXfs>
  <cellXfs count="81">
    <xf numFmtId="0" fontId="0" fillId="0" borderId="0" xfId="0"/>
    <xf numFmtId="0" fontId="16" fillId="0" borderId="0" xfId="14" applyFont="1"/>
    <xf numFmtId="0" fontId="16" fillId="0" borderId="0" xfId="14" applyFont="1" applyAlignment="1">
      <alignment horizontal="center"/>
    </xf>
    <xf numFmtId="0" fontId="1" fillId="0" borderId="0" xfId="11"/>
    <xf numFmtId="0" fontId="17" fillId="0" borderId="2" xfId="14" applyFont="1" applyBorder="1" applyAlignment="1">
      <alignment horizontal="center"/>
    </xf>
    <xf numFmtId="0" fontId="6" fillId="0" borderId="0" xfId="14"/>
    <xf numFmtId="0" fontId="6" fillId="0" borderId="0" xfId="14" applyAlignment="1">
      <alignment horizontal="center"/>
    </xf>
    <xf numFmtId="0" fontId="17" fillId="0" borderId="3" xfId="14" applyFont="1" applyBorder="1" applyAlignment="1">
      <alignment horizontal="center"/>
    </xf>
    <xf numFmtId="0" fontId="17" fillId="0" borderId="4" xfId="14" applyFont="1" applyBorder="1" applyAlignment="1">
      <alignment horizontal="center"/>
    </xf>
    <xf numFmtId="0" fontId="17" fillId="9" borderId="2" xfId="14" applyFont="1" applyFill="1" applyBorder="1" applyAlignment="1">
      <alignment horizontal="center"/>
    </xf>
    <xf numFmtId="0" fontId="17" fillId="0" borderId="5" xfId="14" applyFont="1" applyBorder="1" applyAlignment="1">
      <alignment horizontal="center"/>
    </xf>
    <xf numFmtId="0" fontId="17" fillId="0" borderId="0" xfId="14" applyFont="1" applyAlignment="1">
      <alignment horizontal="center"/>
    </xf>
    <xf numFmtId="0" fontId="17" fillId="0" borderId="6" xfId="14" applyFont="1" applyBorder="1" applyAlignment="1">
      <alignment horizontal="center"/>
    </xf>
    <xf numFmtId="0" fontId="17" fillId="0" borderId="7" xfId="14" applyFont="1" applyBorder="1" applyAlignment="1">
      <alignment horizontal="center"/>
    </xf>
    <xf numFmtId="0" fontId="17" fillId="0" borderId="8" xfId="14" applyFont="1" applyBorder="1" applyAlignment="1">
      <alignment horizontal="center"/>
    </xf>
    <xf numFmtId="0" fontId="18" fillId="0" borderId="3" xfId="14" applyFont="1" applyBorder="1" applyAlignment="1">
      <alignment horizontal="center"/>
    </xf>
    <xf numFmtId="0" fontId="17" fillId="0" borderId="9" xfId="14" applyFont="1" applyBorder="1" applyAlignment="1">
      <alignment horizontal="center"/>
    </xf>
    <xf numFmtId="0" fontId="17" fillId="0" borderId="10" xfId="14" applyFont="1" applyBorder="1" applyAlignment="1">
      <alignment horizontal="center"/>
    </xf>
    <xf numFmtId="0" fontId="18" fillId="0" borderId="11" xfId="14" applyFont="1" applyBorder="1" applyAlignment="1">
      <alignment horizontal="center"/>
    </xf>
    <xf numFmtId="0" fontId="19" fillId="0" borderId="4" xfId="18" applyFont="1" applyBorder="1" applyAlignment="1">
      <alignment horizontal="center"/>
    </xf>
    <xf numFmtId="0" fontId="19" fillId="0" borderId="4" xfId="18" applyFont="1" applyBorder="1" applyAlignment="1">
      <alignment horizontal="left"/>
    </xf>
    <xf numFmtId="166" fontId="19" fillId="0" borderId="4" xfId="18" applyNumberFormat="1" applyFont="1" applyBorder="1" applyAlignment="1">
      <alignment horizontal="center"/>
    </xf>
    <xf numFmtId="1" fontId="19" fillId="0" borderId="4" xfId="18" applyNumberFormat="1" applyFont="1" applyBorder="1" applyAlignment="1">
      <alignment horizontal="center"/>
    </xf>
    <xf numFmtId="1" fontId="19" fillId="0" borderId="3" xfId="18" applyNumberFormat="1" applyFont="1" applyBorder="1" applyAlignment="1">
      <alignment horizontal="center"/>
    </xf>
    <xf numFmtId="0" fontId="19" fillId="0" borderId="3" xfId="18" applyFont="1" applyBorder="1" applyAlignment="1">
      <alignment horizontal="center"/>
    </xf>
    <xf numFmtId="0" fontId="19" fillId="0" borderId="5" xfId="18" applyFont="1" applyBorder="1" applyAlignment="1">
      <alignment horizontal="center"/>
    </xf>
    <xf numFmtId="0" fontId="19" fillId="0" borderId="5" xfId="18" applyFont="1" applyBorder="1" applyAlignment="1">
      <alignment horizontal="left"/>
    </xf>
    <xf numFmtId="0" fontId="17" fillId="0" borderId="2" xfId="14" applyFont="1" applyBorder="1" applyAlignment="1">
      <alignment horizontal="left"/>
    </xf>
    <xf numFmtId="0" fontId="20" fillId="0" borderId="0" xfId="13" applyFont="1" applyFill="1" applyBorder="1" applyProtection="1"/>
    <xf numFmtId="0" fontId="22" fillId="0" borderId="3" xfId="18" applyFont="1" applyBorder="1" applyAlignment="1">
      <alignment wrapText="1"/>
    </xf>
    <xf numFmtId="0" fontId="17" fillId="0" borderId="3" xfId="14" applyFont="1" applyBorder="1" applyAlignment="1">
      <alignment horizontal="left"/>
    </xf>
    <xf numFmtId="0" fontId="26" fillId="0" borderId="3" xfId="13" applyFont="1" applyFill="1" applyBorder="1" applyAlignment="1" applyProtection="1">
      <alignment horizontal="center"/>
    </xf>
    <xf numFmtId="0" fontId="1" fillId="0" borderId="0" xfId="11" applyAlignment="1">
      <alignment horizontal="center"/>
    </xf>
    <xf numFmtId="0" fontId="18" fillId="0" borderId="0" xfId="11" applyFont="1" applyAlignment="1">
      <alignment vertical="center"/>
    </xf>
    <xf numFmtId="0" fontId="29" fillId="0" borderId="0" xfId="11" applyFont="1"/>
    <xf numFmtId="0" fontId="30" fillId="0" borderId="0" xfId="11" applyFont="1" applyAlignment="1">
      <alignment vertical="center"/>
    </xf>
    <xf numFmtId="0" fontId="1" fillId="0" borderId="0" xfId="11" applyFill="1"/>
    <xf numFmtId="0" fontId="10" fillId="0" borderId="0" xfId="11" applyFont="1"/>
    <xf numFmtId="0" fontId="17" fillId="0" borderId="3" xfId="11" applyFont="1" applyBorder="1" applyAlignment="1">
      <alignment horizontal="center"/>
    </xf>
    <xf numFmtId="0" fontId="17" fillId="0" borderId="12" xfId="11" applyFont="1" applyBorder="1" applyAlignment="1">
      <alignment horizontal="center"/>
    </xf>
    <xf numFmtId="0" fontId="17" fillId="0" borderId="3" xfId="11" applyFont="1" applyBorder="1"/>
    <xf numFmtId="0" fontId="17" fillId="9" borderId="3" xfId="11" applyFont="1" applyFill="1" applyBorder="1"/>
    <xf numFmtId="164" fontId="17" fillId="0" borderId="3" xfId="14" applyNumberFormat="1" applyFont="1" applyBorder="1" applyAlignment="1">
      <alignment horizontal="center"/>
    </xf>
    <xf numFmtId="165" fontId="17" fillId="0" borderId="4" xfId="14" applyNumberFormat="1" applyFont="1" applyBorder="1" applyAlignment="1">
      <alignment horizontal="center"/>
    </xf>
    <xf numFmtId="166" fontId="17" fillId="0" borderId="3" xfId="14" applyNumberFormat="1" applyFont="1" applyBorder="1" applyAlignment="1">
      <alignment horizontal="center"/>
    </xf>
    <xf numFmtId="0" fontId="17" fillId="0" borderId="3" xfId="14" applyFont="1" applyBorder="1"/>
    <xf numFmtId="0" fontId="17" fillId="9" borderId="2" xfId="14" applyFont="1" applyFill="1" applyBorder="1" applyAlignment="1">
      <alignment horizontal="left"/>
    </xf>
    <xf numFmtId="0" fontId="31" fillId="0" borderId="0" xfId="11" applyFont="1" applyAlignment="1">
      <alignment horizontal="center"/>
    </xf>
    <xf numFmtId="165" fontId="30" fillId="0" borderId="4" xfId="14" applyNumberFormat="1" applyFont="1" applyBorder="1" applyAlignment="1">
      <alignment horizontal="center"/>
    </xf>
    <xf numFmtId="16" fontId="17" fillId="0" borderId="5" xfId="14" applyNumberFormat="1" applyFont="1" applyBorder="1" applyAlignment="1">
      <alignment horizontal="center"/>
    </xf>
    <xf numFmtId="0" fontId="30" fillId="0" borderId="3" xfId="14" applyFont="1" applyBorder="1"/>
    <xf numFmtId="0" fontId="17" fillId="9" borderId="2" xfId="14" applyFont="1" applyFill="1" applyBorder="1"/>
    <xf numFmtId="0" fontId="32" fillId="0" borderId="2" xfId="14" applyFont="1" applyBorder="1" applyAlignment="1">
      <alignment horizontal="left"/>
    </xf>
    <xf numFmtId="0" fontId="31" fillId="0" borderId="3" xfId="11" applyFont="1" applyBorder="1" applyAlignment="1">
      <alignment horizontal="center"/>
    </xf>
    <xf numFmtId="0" fontId="31" fillId="0" borderId="3" xfId="11" applyFont="1" applyBorder="1"/>
    <xf numFmtId="0" fontId="31" fillId="0" borderId="3" xfId="11" applyFont="1" applyFill="1" applyBorder="1"/>
    <xf numFmtId="167" fontId="31" fillId="0" borderId="3" xfId="11" applyNumberFormat="1" applyFont="1" applyBorder="1" applyAlignment="1">
      <alignment horizontal="center"/>
    </xf>
    <xf numFmtId="0" fontId="17" fillId="0" borderId="0" xfId="11" applyFont="1" applyAlignment="1">
      <alignment horizontal="center"/>
    </xf>
    <xf numFmtId="0" fontId="17" fillId="0" borderId="0" xfId="11" applyFont="1"/>
    <xf numFmtId="0" fontId="17" fillId="9" borderId="0" xfId="11" applyFont="1" applyFill="1"/>
    <xf numFmtId="0" fontId="33" fillId="0" borderId="0" xfId="11" applyFont="1"/>
    <xf numFmtId="0" fontId="2" fillId="0" borderId="0" xfId="11" applyFont="1"/>
    <xf numFmtId="0" fontId="17" fillId="0" borderId="0" xfId="11" applyFont="1" applyFill="1"/>
    <xf numFmtId="0" fontId="17" fillId="9" borderId="3" xfId="14" applyFont="1" applyFill="1" applyBorder="1" applyAlignment="1">
      <alignment horizontal="left"/>
    </xf>
    <xf numFmtId="3" fontId="17" fillId="0" borderId="3" xfId="14" applyNumberFormat="1" applyFont="1" applyBorder="1" applyAlignment="1">
      <alignment horizontal="center"/>
    </xf>
    <xf numFmtId="0" fontId="35" fillId="9" borderId="2" xfId="14" applyFont="1" applyFill="1" applyBorder="1" applyAlignment="1">
      <alignment horizontal="left"/>
    </xf>
    <xf numFmtId="0" fontId="17" fillId="9" borderId="3" xfId="14" applyFont="1" applyFill="1" applyBorder="1"/>
    <xf numFmtId="165" fontId="17" fillId="0" borderId="3" xfId="14" applyNumberFormat="1" applyFont="1" applyBorder="1" applyAlignment="1">
      <alignment horizontal="center"/>
    </xf>
    <xf numFmtId="165" fontId="37" fillId="0" borderId="4" xfId="14" applyNumberFormat="1" applyFont="1" applyBorder="1" applyAlignment="1">
      <alignment horizontal="center"/>
    </xf>
    <xf numFmtId="0" fontId="17" fillId="0" borderId="2" xfId="14" applyFont="1" applyBorder="1"/>
    <xf numFmtId="0" fontId="17" fillId="0" borderId="0" xfId="14" applyFont="1" applyAlignment="1">
      <alignment horizontal="left"/>
    </xf>
    <xf numFmtId="16" fontId="17" fillId="0" borderId="2" xfId="14" applyNumberFormat="1" applyFont="1" applyBorder="1" applyAlignment="1">
      <alignment horizontal="center"/>
    </xf>
    <xf numFmtId="0" fontId="38" fillId="0" borderId="3" xfId="14" applyFont="1" applyBorder="1" applyAlignment="1">
      <alignment horizontal="left"/>
    </xf>
    <xf numFmtId="0" fontId="17" fillId="0" borderId="4" xfId="14" applyFont="1" applyBorder="1"/>
    <xf numFmtId="0" fontId="39" fillId="0" borderId="4" xfId="14" applyFont="1" applyBorder="1" applyAlignment="1">
      <alignment horizontal="center"/>
    </xf>
    <xf numFmtId="0" fontId="39" fillId="0" borderId="0" xfId="14" applyFont="1" applyAlignment="1">
      <alignment horizontal="center"/>
    </xf>
    <xf numFmtId="166" fontId="18" fillId="0" borderId="2" xfId="14" applyNumberFormat="1" applyFont="1" applyBorder="1" applyAlignment="1">
      <alignment horizontal="center"/>
    </xf>
    <xf numFmtId="166" fontId="18" fillId="0" borderId="3" xfId="14" applyNumberFormat="1" applyFont="1" applyBorder="1" applyAlignment="1">
      <alignment horizontal="center"/>
    </xf>
    <xf numFmtId="0" fontId="28" fillId="0" borderId="3" xfId="13" applyFont="1" applyFill="1" applyBorder="1" applyAlignment="1" applyProtection="1">
      <alignment horizontal="center"/>
    </xf>
    <xf numFmtId="0" fontId="22" fillId="0" borderId="0" xfId="11" applyFont="1"/>
    <xf numFmtId="0" fontId="24" fillId="0" borderId="0" xfId="0" applyFont="1"/>
  </cellXfs>
  <cellStyles count="23">
    <cellStyle name="Accent" xfId="7" xr:uid="{06E04AFA-CF17-4D0A-AA37-9530E0C3754E}"/>
    <cellStyle name="Accent 1" xfId="8" xr:uid="{3513247F-41D7-4F7E-95B1-23F143482FE3}"/>
    <cellStyle name="Accent 2" xfId="9" xr:uid="{88ECC4CC-D168-4C15-9946-81C03A86E8D2}"/>
    <cellStyle name="Accent 3" xfId="10" xr:uid="{4C7255D8-470B-4B83-8DC6-FD7259DA6A59}"/>
    <cellStyle name="Bad" xfId="4" builtinId="27" customBuiltin="1"/>
    <cellStyle name="Default" xfId="11" xr:uid="{4773F170-08A0-4ADE-9031-F23439C762EE}"/>
    <cellStyle name="Error" xfId="12" xr:uid="{E444BA88-3C52-409C-8E90-0931541747DC}"/>
    <cellStyle name="Excel Built-in Hyperlink" xfId="13" xr:uid="{21641093-F89D-4706-8FFF-FCCF7781CBB4}"/>
    <cellStyle name="Excel Built-in Normal" xfId="14" xr:uid="{27232B05-0CEF-43DF-9DAA-6856D0AA3604}"/>
    <cellStyle name="Footnote" xfId="15" xr:uid="{B4509021-F058-41B3-8C9C-7C494109466F}"/>
    <cellStyle name="Good" xfId="3" builtinId="26" customBuiltin="1"/>
    <cellStyle name="Heading" xfId="16" xr:uid="{B496E69B-A31E-4D46-B5DD-646B05DEF02B}"/>
    <cellStyle name="Heading 1" xfId="1" builtinId="16" customBuiltin="1"/>
    <cellStyle name="Heading 2" xfId="2" builtinId="17" customBuiltin="1"/>
    <cellStyle name="Hyperlink" xfId="17" xr:uid="{6765EAB2-9DB1-455C-939F-F81C661803F5}"/>
    <cellStyle name="Neutral" xfId="5" builtinId="28" customBuiltin="1"/>
    <cellStyle name="Normal" xfId="0" builtinId="0" customBuiltin="1"/>
    <cellStyle name="Normal 2" xfId="18" xr:uid="{BC96C995-F46E-4B2B-B20A-F0C65CF6DE76}"/>
    <cellStyle name="Note" xfId="6" builtinId="10" customBuiltin="1"/>
    <cellStyle name="Result" xfId="19" xr:uid="{800C4F78-294F-4F0A-88A1-706259E14185}"/>
    <cellStyle name="Status" xfId="20" xr:uid="{4897B280-B120-419B-A63C-47DFABD06178}"/>
    <cellStyle name="Text" xfId="21" xr:uid="{FDD21B6B-AD53-4F1B-ACC1-C6108B7FC649}"/>
    <cellStyle name="Warning" xfId="22" xr:uid="{6B98D2A9-E497-42AE-93E2-19CCAF17AC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310A8-D070-4968-8982-A86B7AC1F831}">
  <sheetPr>
    <pageSetUpPr fitToPage="1"/>
  </sheetPr>
  <dimension ref="A1:G48"/>
  <sheetViews>
    <sheetView tabSelected="1" workbookViewId="0">
      <selection activeCell="J15" sqref="J15"/>
    </sheetView>
  </sheetViews>
  <sheetFormatPr defaultColWidth="9" defaultRowHeight="15"/>
  <cols>
    <col min="1" max="1" width="9" style="3" customWidth="1"/>
    <col min="2" max="2" width="87.140625" style="3" customWidth="1"/>
    <col min="3" max="3" width="9" style="3" customWidth="1"/>
    <col min="4" max="4" width="20.7109375" style="3" customWidth="1"/>
    <col min="5" max="6" width="9" style="3" customWidth="1"/>
    <col min="7" max="7" width="9.7109375" style="32" customWidth="1"/>
    <col min="8" max="8" width="9" style="3" customWidth="1"/>
    <col min="9" max="16384" width="9" style="3"/>
  </cols>
  <sheetData>
    <row r="1" spans="1:7" ht="27.75">
      <c r="A1" s="1"/>
      <c r="B1" s="1" t="s">
        <v>0</v>
      </c>
      <c r="C1" s="1"/>
      <c r="D1" s="1" t="s">
        <v>1</v>
      </c>
      <c r="E1" s="1"/>
      <c r="F1" s="1"/>
      <c r="G1" s="2"/>
    </row>
    <row r="2" spans="1:7" ht="15.75">
      <c r="A2" s="4"/>
      <c r="B2" s="5"/>
      <c r="C2" s="5"/>
      <c r="D2" s="5"/>
      <c r="E2" s="5"/>
      <c r="F2" s="5"/>
      <c r="G2" s="6"/>
    </row>
    <row r="3" spans="1:7" ht="15.75">
      <c r="A3" s="7" t="s">
        <v>2</v>
      </c>
      <c r="B3" s="4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7</v>
      </c>
    </row>
    <row r="4" spans="1:7" ht="15.75">
      <c r="A4" s="7"/>
      <c r="B4" s="9" t="s">
        <v>8</v>
      </c>
      <c r="C4" s="7" t="s">
        <v>9</v>
      </c>
      <c r="D4" s="7" t="s">
        <v>10</v>
      </c>
      <c r="E4" s="10" t="s">
        <v>5</v>
      </c>
      <c r="F4" s="7" t="s">
        <v>11</v>
      </c>
      <c r="G4" s="8" t="s">
        <v>12</v>
      </c>
    </row>
    <row r="5" spans="1:7" ht="15.75">
      <c r="A5" s="11"/>
      <c r="B5" s="7"/>
      <c r="C5" s="12"/>
      <c r="D5" s="12"/>
      <c r="E5" s="13"/>
      <c r="F5" s="12"/>
      <c r="G5" s="14"/>
    </row>
    <row r="6" spans="1:7" ht="15.75">
      <c r="A6" s="7"/>
      <c r="B6" s="7"/>
      <c r="C6" s="7"/>
      <c r="D6" s="7" t="s">
        <v>13</v>
      </c>
      <c r="E6" s="7" t="s">
        <v>13</v>
      </c>
      <c r="F6" s="7" t="s">
        <v>14</v>
      </c>
      <c r="G6" s="15"/>
    </row>
    <row r="7" spans="1:7" ht="15.75">
      <c r="A7" s="16"/>
      <c r="B7" s="17" t="s">
        <v>15</v>
      </c>
      <c r="C7" s="16"/>
      <c r="D7" s="16"/>
      <c r="E7" s="16"/>
      <c r="F7" s="16"/>
      <c r="G7" s="18"/>
    </row>
    <row r="8" spans="1:7" ht="18">
      <c r="A8" s="19"/>
      <c r="B8" s="20" t="s">
        <v>16</v>
      </c>
      <c r="C8" s="21">
        <v>8.6</v>
      </c>
      <c r="D8" s="22">
        <v>4050</v>
      </c>
      <c r="E8" s="23">
        <v>5367</v>
      </c>
      <c r="F8" s="21">
        <f t="shared" ref="F8:F16" si="0">ROUND(C8+1.5*D8/1000,1)</f>
        <v>14.7</v>
      </c>
      <c r="G8" s="24" t="s">
        <v>17</v>
      </c>
    </row>
    <row r="9" spans="1:7" ht="18">
      <c r="A9" s="19"/>
      <c r="B9" s="20" t="s">
        <v>18</v>
      </c>
      <c r="C9" s="21">
        <v>8.4</v>
      </c>
      <c r="D9" s="22">
        <v>4250</v>
      </c>
      <c r="E9" s="23">
        <v>6288</v>
      </c>
      <c r="F9" s="21">
        <f t="shared" si="0"/>
        <v>14.8</v>
      </c>
      <c r="G9" s="24" t="s">
        <v>17</v>
      </c>
    </row>
    <row r="10" spans="1:7" ht="18">
      <c r="A10" s="19"/>
      <c r="B10" s="20" t="s">
        <v>19</v>
      </c>
      <c r="C10" s="21">
        <v>8.9</v>
      </c>
      <c r="D10" s="22">
        <v>3950</v>
      </c>
      <c r="E10" s="23">
        <v>5260</v>
      </c>
      <c r="F10" s="21">
        <f t="shared" si="0"/>
        <v>14.8</v>
      </c>
      <c r="G10" s="24" t="s">
        <v>17</v>
      </c>
    </row>
    <row r="11" spans="1:7" ht="18">
      <c r="A11" s="19"/>
      <c r="B11" s="20" t="s">
        <v>20</v>
      </c>
      <c r="C11" s="21">
        <v>8.4</v>
      </c>
      <c r="D11" s="22">
        <v>2700</v>
      </c>
      <c r="E11" s="23">
        <v>3500</v>
      </c>
      <c r="F11" s="21">
        <f t="shared" si="0"/>
        <v>12.5</v>
      </c>
      <c r="G11" s="24" t="s">
        <v>17</v>
      </c>
    </row>
    <row r="12" spans="1:7" ht="18">
      <c r="A12" s="19"/>
      <c r="B12" s="20" t="s">
        <v>21</v>
      </c>
      <c r="C12" s="21">
        <v>5.2</v>
      </c>
      <c r="D12" s="22">
        <v>1950</v>
      </c>
      <c r="E12" s="23">
        <v>3800</v>
      </c>
      <c r="F12" s="21">
        <f t="shared" si="0"/>
        <v>8.1</v>
      </c>
      <c r="G12" s="24" t="s">
        <v>22</v>
      </c>
    </row>
    <row r="13" spans="1:7" ht="18">
      <c r="A13" s="19"/>
      <c r="B13" s="20" t="s">
        <v>23</v>
      </c>
      <c r="C13" s="21">
        <v>4.4000000000000004</v>
      </c>
      <c r="D13" s="22">
        <v>1800</v>
      </c>
      <c r="E13" s="23">
        <v>2734</v>
      </c>
      <c r="F13" s="21">
        <f t="shared" si="0"/>
        <v>7.1</v>
      </c>
      <c r="G13" s="24" t="s">
        <v>24</v>
      </c>
    </row>
    <row r="14" spans="1:7" ht="18">
      <c r="A14" s="19"/>
      <c r="B14" s="20" t="s">
        <v>25</v>
      </c>
      <c r="C14" s="21">
        <v>4</v>
      </c>
      <c r="D14" s="22">
        <v>1800</v>
      </c>
      <c r="E14" s="23">
        <v>3165</v>
      </c>
      <c r="F14" s="21">
        <f t="shared" si="0"/>
        <v>6.7</v>
      </c>
      <c r="G14" s="24" t="s">
        <v>24</v>
      </c>
    </row>
    <row r="15" spans="1:7" ht="18">
      <c r="A15" s="19"/>
      <c r="B15" s="20" t="s">
        <v>26</v>
      </c>
      <c r="C15" s="21">
        <v>5.6</v>
      </c>
      <c r="D15" s="22">
        <v>650</v>
      </c>
      <c r="E15" s="23">
        <v>2630</v>
      </c>
      <c r="F15" s="21">
        <f t="shared" si="0"/>
        <v>6.6</v>
      </c>
      <c r="G15" s="24" t="s">
        <v>24</v>
      </c>
    </row>
    <row r="16" spans="1:7" ht="18">
      <c r="A16" s="19"/>
      <c r="B16" s="20" t="s">
        <v>27</v>
      </c>
      <c r="C16" s="21">
        <v>3.2</v>
      </c>
      <c r="D16" s="22">
        <v>900</v>
      </c>
      <c r="E16" s="23">
        <v>2800</v>
      </c>
      <c r="F16" s="21">
        <f t="shared" si="0"/>
        <v>4.5999999999999996</v>
      </c>
      <c r="G16" s="24" t="s">
        <v>24</v>
      </c>
    </row>
    <row r="17" spans="1:7" ht="18">
      <c r="A17" s="25"/>
      <c r="B17" s="26"/>
      <c r="C17" s="21"/>
      <c r="D17" s="22"/>
      <c r="E17" s="23"/>
      <c r="F17" s="21"/>
      <c r="G17" s="19"/>
    </row>
    <row r="18" spans="1:7" ht="18">
      <c r="A18" s="25"/>
      <c r="B18" s="26"/>
      <c r="C18" s="21"/>
      <c r="D18" s="22"/>
      <c r="E18" s="23"/>
      <c r="F18" s="21"/>
      <c r="G18" s="19"/>
    </row>
    <row r="19" spans="1:7" ht="15.75">
      <c r="A19" s="4"/>
      <c r="B19" s="27"/>
      <c r="C19" s="7"/>
      <c r="D19" s="7"/>
      <c r="E19" s="7"/>
      <c r="F19" s="7"/>
      <c r="G19" s="8"/>
    </row>
    <row r="20" spans="1:7" ht="15.75">
      <c r="A20" s="7"/>
      <c r="B20" s="28" t="s">
        <v>410</v>
      </c>
      <c r="C20" s="7"/>
      <c r="D20" s="7"/>
      <c r="E20" s="7"/>
      <c r="F20" s="15"/>
      <c r="G20" s="8"/>
    </row>
    <row r="21" spans="1:7" ht="84.75" customHeight="1">
      <c r="A21" s="7"/>
      <c r="B21" s="29" t="s">
        <v>28</v>
      </c>
      <c r="C21" s="7"/>
      <c r="D21" s="7"/>
      <c r="E21" s="7"/>
      <c r="F21" s="15"/>
      <c r="G21" s="8"/>
    </row>
    <row r="22" spans="1:7" ht="15.75">
      <c r="A22" s="4"/>
      <c r="B22" s="30"/>
      <c r="C22" s="7"/>
      <c r="D22" s="7"/>
      <c r="E22" s="4"/>
      <c r="F22" s="7"/>
      <c r="G22" s="8"/>
    </row>
    <row r="23" spans="1:7" ht="15.75">
      <c r="A23" s="4"/>
      <c r="B23" s="7"/>
      <c r="C23" s="7"/>
      <c r="D23" s="7"/>
      <c r="E23" s="7"/>
      <c r="F23" s="7"/>
      <c r="G23" s="7"/>
    </row>
    <row r="24" spans="1:7" ht="15.75">
      <c r="A24" s="4"/>
      <c r="B24" s="30" t="s">
        <v>29</v>
      </c>
      <c r="C24" s="7"/>
      <c r="D24" s="7"/>
      <c r="E24" s="7"/>
      <c r="F24" s="7"/>
      <c r="G24" s="31"/>
    </row>
    <row r="25" spans="1:7" ht="15.75">
      <c r="A25" s="4"/>
      <c r="B25" s="27" t="s">
        <v>30</v>
      </c>
      <c r="C25" s="7"/>
      <c r="D25" s="7"/>
      <c r="E25" s="7"/>
      <c r="F25" s="7"/>
      <c r="G25" s="8"/>
    </row>
    <row r="26" spans="1:7" ht="15.75">
      <c r="A26" s="4"/>
      <c r="B26" s="27" t="s">
        <v>408</v>
      </c>
      <c r="C26" s="7"/>
      <c r="D26" s="7"/>
      <c r="E26" s="7"/>
      <c r="F26" s="7"/>
      <c r="G26" s="8"/>
    </row>
    <row r="27" spans="1:7" ht="15.75">
      <c r="A27" s="4"/>
      <c r="B27" s="27"/>
      <c r="C27" s="7"/>
      <c r="D27" s="7"/>
      <c r="E27" s="7"/>
      <c r="F27" s="7"/>
      <c r="G27" s="8"/>
    </row>
    <row r="28" spans="1:7" ht="15.75">
      <c r="A28" s="4"/>
      <c r="B28" s="27"/>
      <c r="C28" s="7"/>
      <c r="D28" s="7"/>
      <c r="E28" s="7"/>
      <c r="F28" s="7"/>
      <c r="G28" s="8"/>
    </row>
    <row r="29" spans="1:7" ht="15.75">
      <c r="A29" s="4"/>
      <c r="B29" s="27" t="s">
        <v>31</v>
      </c>
      <c r="C29" s="7"/>
      <c r="D29" s="7"/>
      <c r="E29" s="7"/>
      <c r="F29" s="7"/>
      <c r="G29" s="8"/>
    </row>
    <row r="30" spans="1:7" ht="15.75">
      <c r="A30" s="4"/>
      <c r="B30" s="30" t="s">
        <v>32</v>
      </c>
      <c r="C30" s="7"/>
      <c r="D30" s="7"/>
      <c r="E30" s="7"/>
      <c r="F30" s="7"/>
      <c r="G30" s="8"/>
    </row>
    <row r="31" spans="1:7" ht="15.75">
      <c r="A31" s="7"/>
      <c r="B31" s="30" t="s">
        <v>33</v>
      </c>
      <c r="C31" s="7"/>
      <c r="D31" s="7"/>
      <c r="E31" s="7"/>
      <c r="F31" s="7"/>
      <c r="G31" s="8"/>
    </row>
    <row r="32" spans="1:7" ht="15.75">
      <c r="A32" s="4"/>
      <c r="B32" s="30" t="s">
        <v>34</v>
      </c>
      <c r="C32" s="7"/>
      <c r="D32" s="7"/>
      <c r="E32" s="7"/>
      <c r="F32" s="7"/>
      <c r="G32" s="8"/>
    </row>
    <row r="34" spans="1:4" ht="15.75">
      <c r="B34" s="58" t="s">
        <v>406</v>
      </c>
      <c r="C34" s="33"/>
      <c r="D34" s="33"/>
    </row>
    <row r="35" spans="1:4">
      <c r="B35" s="33"/>
    </row>
    <row r="36" spans="1:4">
      <c r="B36" s="33"/>
    </row>
    <row r="37" spans="1:4">
      <c r="B37" s="33"/>
    </row>
    <row r="38" spans="1:4">
      <c r="B38" s="33"/>
    </row>
    <row r="39" spans="1:4">
      <c r="B39" s="33"/>
    </row>
    <row r="40" spans="1:4">
      <c r="B40" s="33"/>
    </row>
    <row r="41" spans="1:4">
      <c r="B41" s="33"/>
    </row>
    <row r="42" spans="1:4">
      <c r="B42" s="33"/>
    </row>
    <row r="43" spans="1:4">
      <c r="B43" s="33"/>
    </row>
    <row r="44" spans="1:4">
      <c r="B44" s="33"/>
    </row>
    <row r="45" spans="1:4">
      <c r="B45" s="33"/>
    </row>
    <row r="46" spans="1:4">
      <c r="B46" s="33"/>
    </row>
    <row r="48" spans="1:4" ht="15.75">
      <c r="A48" s="34"/>
      <c r="B48" s="35"/>
    </row>
  </sheetData>
  <pageMargins left="0.70000000000000007" right="0.70000000000000007" top="1.1437000000000002" bottom="1.1437000000000002" header="0.75000000000000011" footer="0.75000000000000011"/>
  <pageSetup scale="54" orientation="landscape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EF0D8-2A0C-45E8-82A5-B784D3B15249}">
  <sheetPr>
    <pageSetUpPr fitToPage="1"/>
  </sheetPr>
  <dimension ref="A1:M33"/>
  <sheetViews>
    <sheetView topLeftCell="E19" workbookViewId="0">
      <selection sqref="A1:W33"/>
    </sheetView>
  </sheetViews>
  <sheetFormatPr defaultColWidth="9" defaultRowHeight="15"/>
  <cols>
    <col min="1" max="1" width="8" style="3" bestFit="1" customWidth="1"/>
    <col min="2" max="2" width="71.140625" style="3" customWidth="1"/>
    <col min="3" max="3" width="24.140625" style="32" bestFit="1" customWidth="1"/>
    <col min="4" max="4" width="10.140625" style="32" bestFit="1" customWidth="1"/>
    <col min="5" max="5" width="31.85546875" style="32" bestFit="1" customWidth="1"/>
    <col min="6" max="6" width="29.5703125" style="3" bestFit="1" customWidth="1"/>
    <col min="7" max="8" width="7" style="32" bestFit="1" customWidth="1"/>
    <col min="9" max="9" width="6.85546875" style="32" bestFit="1" customWidth="1"/>
    <col min="10" max="11" width="11.42578125" style="32" bestFit="1" customWidth="1"/>
    <col min="12" max="12" width="8.42578125" style="32" bestFit="1" customWidth="1"/>
    <col min="13" max="14" width="9" style="3" customWidth="1"/>
    <col min="15" max="16384" width="9" style="3"/>
  </cols>
  <sheetData>
    <row r="1" spans="1:13" ht="23.25">
      <c r="A1" s="36"/>
      <c r="B1" s="37" t="s">
        <v>35</v>
      </c>
    </row>
    <row r="2" spans="1:13" ht="15.75">
      <c r="G2" s="38" t="s">
        <v>36</v>
      </c>
      <c r="H2" s="38" t="s">
        <v>36</v>
      </c>
      <c r="I2" s="38" t="s">
        <v>4</v>
      </c>
      <c r="J2" s="38" t="s">
        <v>37</v>
      </c>
      <c r="K2" s="38" t="s">
        <v>6</v>
      </c>
      <c r="L2" s="39" t="s">
        <v>7</v>
      </c>
    </row>
    <row r="3" spans="1:13" ht="15.75">
      <c r="A3" s="40" t="s">
        <v>38</v>
      </c>
      <c r="B3" s="41" t="s">
        <v>395</v>
      </c>
      <c r="C3" s="38" t="s">
        <v>39</v>
      </c>
      <c r="D3" s="38" t="s">
        <v>40</v>
      </c>
      <c r="E3" s="38" t="s">
        <v>41</v>
      </c>
      <c r="F3" s="38" t="s">
        <v>42</v>
      </c>
      <c r="G3" s="38" t="s">
        <v>9</v>
      </c>
      <c r="H3" s="38" t="s">
        <v>43</v>
      </c>
      <c r="I3" s="38" t="s">
        <v>9</v>
      </c>
      <c r="J3" s="38" t="s">
        <v>10</v>
      </c>
      <c r="K3" s="38" t="s">
        <v>37</v>
      </c>
      <c r="L3" s="38" t="s">
        <v>11</v>
      </c>
      <c r="M3" s="40" t="s">
        <v>44</v>
      </c>
    </row>
    <row r="4" spans="1:13" ht="15.75">
      <c r="A4" s="40"/>
      <c r="B4" s="40"/>
      <c r="C4" s="38"/>
      <c r="D4" s="38"/>
      <c r="E4" s="38"/>
      <c r="F4" s="40"/>
      <c r="G4" s="38"/>
      <c r="H4" s="38"/>
      <c r="I4" s="38"/>
      <c r="J4" s="38"/>
      <c r="K4" s="38"/>
      <c r="L4" s="38"/>
      <c r="M4" s="40"/>
    </row>
    <row r="5" spans="1:13" ht="15.75">
      <c r="A5" s="4">
        <v>1</v>
      </c>
      <c r="B5" s="27" t="s">
        <v>45</v>
      </c>
      <c r="C5" s="7" t="s">
        <v>46</v>
      </c>
      <c r="D5" s="7" t="s">
        <v>47</v>
      </c>
      <c r="E5" s="42" t="s">
        <v>48</v>
      </c>
      <c r="F5" s="10" t="s">
        <v>49</v>
      </c>
      <c r="G5" s="8">
        <v>55</v>
      </c>
      <c r="H5" s="43">
        <v>4.9999999999999996E-2</v>
      </c>
      <c r="I5" s="7">
        <v>1.8</v>
      </c>
      <c r="J5" s="7">
        <v>50</v>
      </c>
      <c r="K5" s="7">
        <v>4800</v>
      </c>
      <c r="L5" s="44">
        <f t="shared" ref="L5:L31" si="0">ROUND(I5+1.5*J5/1000,1)</f>
        <v>1.9</v>
      </c>
      <c r="M5" s="45" t="s">
        <v>50</v>
      </c>
    </row>
    <row r="6" spans="1:13" ht="15.75">
      <c r="A6" s="4">
        <v>2</v>
      </c>
      <c r="B6" s="27" t="s">
        <v>400</v>
      </c>
      <c r="C6" s="7" t="s">
        <v>51</v>
      </c>
      <c r="D6" s="7" t="s">
        <v>47</v>
      </c>
      <c r="E6" s="7" t="s">
        <v>52</v>
      </c>
      <c r="F6" s="10" t="s">
        <v>53</v>
      </c>
      <c r="G6" s="38">
        <v>18</v>
      </c>
      <c r="H6" s="43">
        <v>1.8749999999999999E-2</v>
      </c>
      <c r="I6" s="7">
        <v>1.8</v>
      </c>
      <c r="J6" s="7">
        <v>100</v>
      </c>
      <c r="K6" s="7">
        <v>575</v>
      </c>
      <c r="L6" s="44">
        <f t="shared" si="0"/>
        <v>2</v>
      </c>
      <c r="M6" s="45" t="s">
        <v>54</v>
      </c>
    </row>
    <row r="7" spans="1:13" ht="15.75">
      <c r="A7" s="4">
        <v>3</v>
      </c>
      <c r="B7" s="46" t="s">
        <v>55</v>
      </c>
      <c r="C7" s="7" t="s">
        <v>56</v>
      </c>
      <c r="D7" s="7" t="s">
        <v>47</v>
      </c>
      <c r="E7" s="7" t="s">
        <v>57</v>
      </c>
      <c r="F7" s="10" t="s">
        <v>58</v>
      </c>
      <c r="G7" s="38">
        <v>36</v>
      </c>
      <c r="H7" s="43">
        <v>3.4722222222222224E-2</v>
      </c>
      <c r="I7" s="7">
        <v>2.2000000000000002</v>
      </c>
      <c r="J7" s="7">
        <v>200</v>
      </c>
      <c r="K7" s="7">
        <v>1850</v>
      </c>
      <c r="L7" s="44">
        <f t="shared" si="0"/>
        <v>2.5</v>
      </c>
      <c r="M7" s="45" t="s">
        <v>59</v>
      </c>
    </row>
    <row r="8" spans="1:13" ht="15.75">
      <c r="A8" s="4">
        <v>4</v>
      </c>
      <c r="B8" s="27" t="s">
        <v>60</v>
      </c>
      <c r="C8" s="7" t="s">
        <v>61</v>
      </c>
      <c r="D8" s="7" t="s">
        <v>62</v>
      </c>
      <c r="E8" s="3"/>
      <c r="F8" s="47" t="s">
        <v>63</v>
      </c>
      <c r="G8" s="38">
        <v>51</v>
      </c>
      <c r="H8" s="48">
        <v>6.9444444444444448E-2</v>
      </c>
      <c r="I8" s="7">
        <v>2.2000000000000002</v>
      </c>
      <c r="J8" s="7">
        <v>200</v>
      </c>
      <c r="K8" s="7">
        <v>1900</v>
      </c>
      <c r="L8" s="44">
        <f t="shared" si="0"/>
        <v>2.5</v>
      </c>
      <c r="M8" s="45" t="s">
        <v>64</v>
      </c>
    </row>
    <row r="9" spans="1:13" ht="15.75">
      <c r="A9" s="4">
        <v>5</v>
      </c>
      <c r="B9" s="27" t="s">
        <v>65</v>
      </c>
      <c r="C9" s="78" t="s">
        <v>66</v>
      </c>
      <c r="D9" s="7" t="s">
        <v>62</v>
      </c>
      <c r="E9" s="7" t="s">
        <v>67</v>
      </c>
      <c r="F9" s="10" t="s">
        <v>68</v>
      </c>
      <c r="G9" s="38">
        <v>33</v>
      </c>
      <c r="H9" s="43">
        <v>2.777777777777778E-2</v>
      </c>
      <c r="I9" s="7">
        <v>2.6</v>
      </c>
      <c r="J9" s="7">
        <v>100</v>
      </c>
      <c r="K9" s="7">
        <v>1000</v>
      </c>
      <c r="L9" s="44">
        <f t="shared" si="0"/>
        <v>2.8</v>
      </c>
      <c r="M9" s="45" t="s">
        <v>69</v>
      </c>
    </row>
    <row r="10" spans="1:13" ht="15.75">
      <c r="A10" s="4">
        <v>6</v>
      </c>
      <c r="B10" s="30" t="s">
        <v>70</v>
      </c>
      <c r="C10" s="7" t="s">
        <v>71</v>
      </c>
      <c r="D10" s="7" t="s">
        <v>62</v>
      </c>
      <c r="E10" s="7" t="s">
        <v>72</v>
      </c>
      <c r="F10" s="4" t="s">
        <v>73</v>
      </c>
      <c r="G10" s="38">
        <v>23</v>
      </c>
      <c r="H10" s="43">
        <v>2.1527777777777778E-2</v>
      </c>
      <c r="I10" s="7">
        <v>3</v>
      </c>
      <c r="J10" s="7">
        <v>20</v>
      </c>
      <c r="K10" s="4">
        <v>175</v>
      </c>
      <c r="L10" s="44">
        <f t="shared" si="0"/>
        <v>3</v>
      </c>
      <c r="M10" s="45" t="s">
        <v>74</v>
      </c>
    </row>
    <row r="11" spans="1:13" ht="15.75">
      <c r="A11" s="4">
        <v>7</v>
      </c>
      <c r="B11" s="27" t="s">
        <v>75</v>
      </c>
      <c r="C11" s="78" t="s">
        <v>76</v>
      </c>
      <c r="D11" s="7" t="s">
        <v>47</v>
      </c>
      <c r="E11" s="7" t="s">
        <v>77</v>
      </c>
      <c r="F11" s="10" t="s">
        <v>78</v>
      </c>
      <c r="G11" s="38">
        <v>28</v>
      </c>
      <c r="H11" s="48">
        <v>5.5555555555555552E-2</v>
      </c>
      <c r="I11" s="7">
        <v>2.5</v>
      </c>
      <c r="J11" s="7">
        <v>300</v>
      </c>
      <c r="K11" s="7">
        <v>3100</v>
      </c>
      <c r="L11" s="44">
        <f t="shared" si="0"/>
        <v>3</v>
      </c>
      <c r="M11" s="45" t="s">
        <v>79</v>
      </c>
    </row>
    <row r="12" spans="1:13" ht="15.75">
      <c r="A12" s="4">
        <v>8</v>
      </c>
      <c r="B12" s="27" t="s">
        <v>80</v>
      </c>
      <c r="C12" s="7" t="s">
        <v>81</v>
      </c>
      <c r="D12" s="7" t="s">
        <v>82</v>
      </c>
      <c r="E12" s="7" t="s">
        <v>77</v>
      </c>
      <c r="F12" s="10" t="s">
        <v>83</v>
      </c>
      <c r="G12" s="38">
        <v>46</v>
      </c>
      <c r="H12" s="48">
        <v>5.8333333333333334E-2</v>
      </c>
      <c r="I12" s="7">
        <v>2</v>
      </c>
      <c r="J12" s="7">
        <v>800</v>
      </c>
      <c r="K12" s="7">
        <v>2775</v>
      </c>
      <c r="L12" s="44">
        <f t="shared" si="0"/>
        <v>3.2</v>
      </c>
      <c r="M12" s="45" t="s">
        <v>84</v>
      </c>
    </row>
    <row r="13" spans="1:13" ht="15.75">
      <c r="A13" s="4">
        <v>9</v>
      </c>
      <c r="B13" s="46" t="s">
        <v>85</v>
      </c>
      <c r="C13" s="7" t="s">
        <v>86</v>
      </c>
      <c r="D13" s="7" t="s">
        <v>87</v>
      </c>
      <c r="E13" s="7" t="s">
        <v>67</v>
      </c>
      <c r="F13" s="49" t="s">
        <v>88</v>
      </c>
      <c r="G13" s="38">
        <v>6</v>
      </c>
      <c r="H13" s="43">
        <v>6.2500000000000003E-3</v>
      </c>
      <c r="I13" s="7">
        <v>3</v>
      </c>
      <c r="J13" s="7">
        <v>250</v>
      </c>
      <c r="K13" s="7">
        <v>750</v>
      </c>
      <c r="L13" s="44">
        <f t="shared" si="0"/>
        <v>3.4</v>
      </c>
      <c r="M13" s="45" t="s">
        <v>89</v>
      </c>
    </row>
    <row r="14" spans="1:13" ht="15.75">
      <c r="A14" s="4">
        <v>10</v>
      </c>
      <c r="B14" s="27" t="s">
        <v>90</v>
      </c>
      <c r="C14" s="7" t="s">
        <v>91</v>
      </c>
      <c r="D14" s="7" t="s">
        <v>47</v>
      </c>
      <c r="E14" s="7" t="s">
        <v>52</v>
      </c>
      <c r="F14" s="10" t="s">
        <v>92</v>
      </c>
      <c r="G14" s="38">
        <v>32</v>
      </c>
      <c r="H14" s="43">
        <v>3.0555555555555555E-2</v>
      </c>
      <c r="I14" s="7">
        <v>2.5</v>
      </c>
      <c r="J14" s="7">
        <v>650</v>
      </c>
      <c r="K14" s="7">
        <v>2700</v>
      </c>
      <c r="L14" s="44">
        <f t="shared" si="0"/>
        <v>3.5</v>
      </c>
      <c r="M14" s="45" t="s">
        <v>93</v>
      </c>
    </row>
    <row r="15" spans="1:13" ht="15.75">
      <c r="A15" s="4">
        <v>11</v>
      </c>
      <c r="B15" s="27" t="s">
        <v>94</v>
      </c>
      <c r="C15" s="7" t="s">
        <v>95</v>
      </c>
      <c r="D15" s="7" t="s">
        <v>82</v>
      </c>
      <c r="E15" s="7" t="s">
        <v>67</v>
      </c>
      <c r="F15" s="10" t="s">
        <v>96</v>
      </c>
      <c r="G15" s="38">
        <v>46</v>
      </c>
      <c r="H15" s="48">
        <v>5.8333333333333334E-2</v>
      </c>
      <c r="I15" s="7">
        <v>2.4</v>
      </c>
      <c r="J15" s="7">
        <v>800</v>
      </c>
      <c r="K15" s="7">
        <v>3200</v>
      </c>
      <c r="L15" s="44">
        <f t="shared" si="0"/>
        <v>3.6</v>
      </c>
      <c r="M15" s="50" t="s">
        <v>97</v>
      </c>
    </row>
    <row r="16" spans="1:13" ht="15.75">
      <c r="A16" s="4">
        <v>12</v>
      </c>
      <c r="B16" s="46" t="s">
        <v>98</v>
      </c>
      <c r="C16" s="7" t="s">
        <v>99</v>
      </c>
      <c r="D16" s="7" t="s">
        <v>47</v>
      </c>
      <c r="E16" s="7" t="s">
        <v>52</v>
      </c>
      <c r="F16" s="10" t="s">
        <v>100</v>
      </c>
      <c r="G16" s="38">
        <v>27</v>
      </c>
      <c r="H16" s="43">
        <v>3.125E-2</v>
      </c>
      <c r="I16" s="7">
        <v>3</v>
      </c>
      <c r="J16" s="7">
        <v>500</v>
      </c>
      <c r="K16" s="7">
        <v>1780</v>
      </c>
      <c r="L16" s="44">
        <f t="shared" si="0"/>
        <v>3.8</v>
      </c>
      <c r="M16" s="45" t="s">
        <v>397</v>
      </c>
    </row>
    <row r="17" spans="1:13" ht="15.75">
      <c r="A17" s="4">
        <v>13</v>
      </c>
      <c r="B17" s="27" t="s">
        <v>101</v>
      </c>
      <c r="C17" s="7" t="s">
        <v>102</v>
      </c>
      <c r="D17" s="7" t="s">
        <v>62</v>
      </c>
      <c r="E17" s="7" t="s">
        <v>67</v>
      </c>
      <c r="F17" s="10" t="s">
        <v>103</v>
      </c>
      <c r="G17" s="38">
        <v>36</v>
      </c>
      <c r="H17" s="43">
        <v>5.5555555555555552E-2</v>
      </c>
      <c r="I17" s="7">
        <v>3</v>
      </c>
      <c r="J17" s="7">
        <v>750</v>
      </c>
      <c r="K17" s="7">
        <v>4974</v>
      </c>
      <c r="L17" s="44">
        <f t="shared" si="0"/>
        <v>4.0999999999999996</v>
      </c>
      <c r="M17" s="45" t="s">
        <v>104</v>
      </c>
    </row>
    <row r="18" spans="1:13" ht="15.75">
      <c r="A18" s="4">
        <v>14</v>
      </c>
      <c r="B18" s="27" t="s">
        <v>105</v>
      </c>
      <c r="C18" s="7" t="s">
        <v>106</v>
      </c>
      <c r="D18" s="7" t="s">
        <v>47</v>
      </c>
      <c r="E18" s="7" t="s">
        <v>52</v>
      </c>
      <c r="F18" s="10" t="s">
        <v>107</v>
      </c>
      <c r="G18" s="38">
        <v>10</v>
      </c>
      <c r="H18" s="43">
        <v>1.0416666666666666E-2</v>
      </c>
      <c r="I18" s="7">
        <v>3.4</v>
      </c>
      <c r="J18" s="7">
        <v>550</v>
      </c>
      <c r="K18" s="7">
        <v>940</v>
      </c>
      <c r="L18" s="44">
        <f t="shared" si="0"/>
        <v>4.2</v>
      </c>
      <c r="M18" s="45" t="s">
        <v>108</v>
      </c>
    </row>
    <row r="19" spans="1:13" ht="15.75">
      <c r="A19" s="4">
        <v>15</v>
      </c>
      <c r="B19" s="46" t="s">
        <v>109</v>
      </c>
      <c r="C19" s="7" t="s">
        <v>110</v>
      </c>
      <c r="D19" s="7" t="s">
        <v>47</v>
      </c>
      <c r="E19" s="42" t="s">
        <v>57</v>
      </c>
      <c r="F19" s="10" t="s">
        <v>111</v>
      </c>
      <c r="G19" s="38">
        <v>28</v>
      </c>
      <c r="H19" s="43">
        <v>2.777777777777778E-2</v>
      </c>
      <c r="I19" s="7">
        <v>3.8</v>
      </c>
      <c r="J19" s="7">
        <v>635</v>
      </c>
      <c r="K19" s="7">
        <v>1875</v>
      </c>
      <c r="L19" s="44">
        <f t="shared" si="0"/>
        <v>4.8</v>
      </c>
      <c r="M19" s="45" t="s">
        <v>112</v>
      </c>
    </row>
    <row r="20" spans="1:13" ht="15.75">
      <c r="A20" s="4">
        <v>16</v>
      </c>
      <c r="B20" s="27" t="s">
        <v>113</v>
      </c>
      <c r="C20" s="7" t="s">
        <v>114</v>
      </c>
      <c r="D20" s="7" t="s">
        <v>47</v>
      </c>
      <c r="E20" s="42" t="s">
        <v>48</v>
      </c>
      <c r="F20" s="10" t="s">
        <v>115</v>
      </c>
      <c r="G20" s="38">
        <v>68</v>
      </c>
      <c r="H20" s="48">
        <v>6.25E-2</v>
      </c>
      <c r="I20" s="7">
        <v>4</v>
      </c>
      <c r="J20" s="7">
        <v>500</v>
      </c>
      <c r="K20" s="7">
        <v>4950</v>
      </c>
      <c r="L20" s="44">
        <f t="shared" si="0"/>
        <v>4.8</v>
      </c>
      <c r="M20" s="45" t="s">
        <v>116</v>
      </c>
    </row>
    <row r="21" spans="1:13" ht="15.75">
      <c r="A21" s="4">
        <v>17</v>
      </c>
      <c r="B21" s="27" t="s">
        <v>117</v>
      </c>
      <c r="C21" s="7" t="s">
        <v>118</v>
      </c>
      <c r="D21" s="7" t="s">
        <v>62</v>
      </c>
      <c r="E21" s="7" t="s">
        <v>67</v>
      </c>
      <c r="F21" s="10" t="s">
        <v>119</v>
      </c>
      <c r="G21" s="38">
        <v>29</v>
      </c>
      <c r="H21" s="43">
        <v>2.777777777777778E-2</v>
      </c>
      <c r="I21" s="7">
        <v>4</v>
      </c>
      <c r="J21" s="7">
        <v>650</v>
      </c>
      <c r="K21" s="7">
        <v>1150</v>
      </c>
      <c r="L21" s="44">
        <f t="shared" si="0"/>
        <v>5</v>
      </c>
      <c r="M21" s="45" t="s">
        <v>120</v>
      </c>
    </row>
    <row r="22" spans="1:13" ht="15.75">
      <c r="A22" s="4">
        <v>18</v>
      </c>
      <c r="B22" s="46" t="s">
        <v>121</v>
      </c>
      <c r="C22" s="7" t="s">
        <v>122</v>
      </c>
      <c r="D22" s="7" t="s">
        <v>47</v>
      </c>
      <c r="E22" s="42" t="s">
        <v>48</v>
      </c>
      <c r="F22" s="10" t="s">
        <v>49</v>
      </c>
      <c r="G22" s="38">
        <v>58</v>
      </c>
      <c r="H22" s="48">
        <v>5.5555555555555552E-2</v>
      </c>
      <c r="I22" s="7">
        <v>4</v>
      </c>
      <c r="J22" s="7">
        <v>700</v>
      </c>
      <c r="K22" s="7">
        <v>5500</v>
      </c>
      <c r="L22" s="44">
        <f t="shared" si="0"/>
        <v>5.0999999999999996</v>
      </c>
      <c r="M22" s="45" t="s">
        <v>398</v>
      </c>
    </row>
    <row r="23" spans="1:13" ht="15.75">
      <c r="A23" s="4">
        <v>19</v>
      </c>
      <c r="B23" s="46" t="s">
        <v>123</v>
      </c>
      <c r="C23" s="7" t="s">
        <v>124</v>
      </c>
      <c r="D23" s="7"/>
      <c r="E23" s="7" t="s">
        <v>125</v>
      </c>
      <c r="F23" s="10"/>
      <c r="G23" s="38">
        <v>60</v>
      </c>
      <c r="H23" s="43">
        <v>5.2083333333333329E-2</v>
      </c>
      <c r="I23" s="7">
        <v>5</v>
      </c>
      <c r="J23" s="7">
        <v>350</v>
      </c>
      <c r="K23" s="7">
        <v>110</v>
      </c>
      <c r="L23" s="44">
        <f t="shared" si="0"/>
        <v>5.5</v>
      </c>
      <c r="M23" s="45" t="s">
        <v>126</v>
      </c>
    </row>
    <row r="24" spans="1:13" ht="15.75">
      <c r="A24" s="4">
        <v>20</v>
      </c>
      <c r="B24" s="27" t="s">
        <v>127</v>
      </c>
      <c r="C24" s="7" t="s">
        <v>128</v>
      </c>
      <c r="D24" s="7" t="s">
        <v>87</v>
      </c>
      <c r="E24" s="42" t="s">
        <v>129</v>
      </c>
      <c r="F24" s="49" t="s">
        <v>130</v>
      </c>
      <c r="G24" s="38">
        <v>38</v>
      </c>
      <c r="H24" s="43">
        <v>5.486111111111111E-2</v>
      </c>
      <c r="I24" s="7">
        <v>4</v>
      </c>
      <c r="J24" s="7">
        <v>1100</v>
      </c>
      <c r="K24" s="7">
        <v>4900</v>
      </c>
      <c r="L24" s="44">
        <f t="shared" si="0"/>
        <v>5.7</v>
      </c>
      <c r="M24" s="45" t="s">
        <v>131</v>
      </c>
    </row>
    <row r="25" spans="1:13" ht="15.75">
      <c r="A25" s="4">
        <v>21</v>
      </c>
      <c r="B25" s="46" t="s">
        <v>132</v>
      </c>
      <c r="C25" s="7" t="s">
        <v>133</v>
      </c>
      <c r="D25" s="7" t="s">
        <v>62</v>
      </c>
      <c r="E25" s="7" t="s">
        <v>67</v>
      </c>
      <c r="F25" s="10" t="s">
        <v>134</v>
      </c>
      <c r="G25" s="38">
        <v>37</v>
      </c>
      <c r="H25" s="43">
        <v>4.6527777777777779E-2</v>
      </c>
      <c r="I25" s="7">
        <v>5.2</v>
      </c>
      <c r="J25" s="7">
        <v>300</v>
      </c>
      <c r="K25" s="7">
        <v>900</v>
      </c>
      <c r="L25" s="44">
        <f t="shared" si="0"/>
        <v>5.7</v>
      </c>
      <c r="M25" s="45" t="s">
        <v>135</v>
      </c>
    </row>
    <row r="26" spans="1:13" ht="15.75">
      <c r="A26" s="4">
        <v>22</v>
      </c>
      <c r="B26" s="46" t="s">
        <v>136</v>
      </c>
      <c r="C26" s="7" t="s">
        <v>137</v>
      </c>
      <c r="D26" s="7" t="s">
        <v>47</v>
      </c>
      <c r="E26" s="42" t="s">
        <v>48</v>
      </c>
      <c r="F26" s="10" t="s">
        <v>138</v>
      </c>
      <c r="G26" s="38">
        <v>59</v>
      </c>
      <c r="H26" s="43">
        <v>5.2777777777777771E-2</v>
      </c>
      <c r="I26" s="7">
        <v>4.4000000000000004</v>
      </c>
      <c r="J26" s="7">
        <v>1050</v>
      </c>
      <c r="K26" s="7">
        <v>6250</v>
      </c>
      <c r="L26" s="44">
        <f t="shared" si="0"/>
        <v>6</v>
      </c>
      <c r="M26" s="45" t="s">
        <v>139</v>
      </c>
    </row>
    <row r="27" spans="1:13" ht="15.75">
      <c r="A27" s="4">
        <v>23</v>
      </c>
      <c r="B27" s="46" t="s">
        <v>140</v>
      </c>
      <c r="C27" s="7" t="s">
        <v>141</v>
      </c>
      <c r="D27" s="7" t="s">
        <v>87</v>
      </c>
      <c r="E27" s="7" t="s">
        <v>67</v>
      </c>
      <c r="F27" s="10" t="s">
        <v>142</v>
      </c>
      <c r="G27" s="38">
        <v>15</v>
      </c>
      <c r="H27" s="43">
        <v>2.5694444444444447E-2</v>
      </c>
      <c r="I27" s="7">
        <v>4.3</v>
      </c>
      <c r="J27" s="7">
        <v>1190</v>
      </c>
      <c r="K27" s="7">
        <v>5537</v>
      </c>
      <c r="L27" s="44">
        <f t="shared" si="0"/>
        <v>6.1</v>
      </c>
      <c r="M27" s="45" t="s">
        <v>143</v>
      </c>
    </row>
    <row r="28" spans="1:13" ht="15.75">
      <c r="A28" s="4">
        <v>24</v>
      </c>
      <c r="B28" s="51" t="s">
        <v>144</v>
      </c>
      <c r="C28" s="7" t="s">
        <v>145</v>
      </c>
      <c r="D28" s="7" t="s">
        <v>62</v>
      </c>
      <c r="E28" s="7" t="s">
        <v>67</v>
      </c>
      <c r="F28" s="10" t="s">
        <v>146</v>
      </c>
      <c r="G28" s="38">
        <v>28</v>
      </c>
      <c r="H28" s="43">
        <v>2.3611111111111114E-2</v>
      </c>
      <c r="I28" s="7">
        <v>6</v>
      </c>
      <c r="J28" s="7">
        <v>150</v>
      </c>
      <c r="K28" s="7">
        <v>800</v>
      </c>
      <c r="L28" s="44">
        <f t="shared" si="0"/>
        <v>6.2</v>
      </c>
      <c r="M28" s="45" t="s">
        <v>147</v>
      </c>
    </row>
    <row r="29" spans="1:13" ht="15.75">
      <c r="A29" s="4">
        <v>25</v>
      </c>
      <c r="B29" s="27" t="s">
        <v>148</v>
      </c>
      <c r="C29" s="7" t="s">
        <v>149</v>
      </c>
      <c r="D29" s="7" t="s">
        <v>47</v>
      </c>
      <c r="E29" s="7" t="s">
        <v>57</v>
      </c>
      <c r="F29" s="10" t="s">
        <v>150</v>
      </c>
      <c r="G29" s="38">
        <v>25</v>
      </c>
      <c r="H29" s="43">
        <v>2.2916666666666665E-2</v>
      </c>
      <c r="I29" s="7">
        <v>4.5</v>
      </c>
      <c r="J29" s="7">
        <v>1500</v>
      </c>
      <c r="K29" s="7">
        <v>2600</v>
      </c>
      <c r="L29" s="44">
        <f t="shared" si="0"/>
        <v>6.8</v>
      </c>
      <c r="M29" s="45" t="s">
        <v>151</v>
      </c>
    </row>
    <row r="30" spans="1:13" ht="15.75">
      <c r="A30" s="4">
        <v>26</v>
      </c>
      <c r="B30" s="46" t="s">
        <v>152</v>
      </c>
      <c r="C30" s="7" t="s">
        <v>153</v>
      </c>
      <c r="D30" s="7" t="s">
        <v>87</v>
      </c>
      <c r="E30" s="7" t="s">
        <v>67</v>
      </c>
      <c r="F30" s="49" t="s">
        <v>154</v>
      </c>
      <c r="G30" s="38">
        <v>34</v>
      </c>
      <c r="H30" s="43">
        <v>4.1666666666666664E-2</v>
      </c>
      <c r="I30" s="7">
        <v>5</v>
      </c>
      <c r="J30" s="7">
        <v>1500</v>
      </c>
      <c r="K30" s="7">
        <v>5240</v>
      </c>
      <c r="L30" s="44">
        <f t="shared" si="0"/>
        <v>7.3</v>
      </c>
      <c r="M30" s="45" t="s">
        <v>399</v>
      </c>
    </row>
    <row r="31" spans="1:13" ht="15.75">
      <c r="A31" s="4">
        <v>27</v>
      </c>
      <c r="B31" s="52" t="s">
        <v>155</v>
      </c>
      <c r="C31" s="7" t="s">
        <v>156</v>
      </c>
      <c r="D31" s="7" t="s">
        <v>62</v>
      </c>
      <c r="E31" s="7" t="s">
        <v>67</v>
      </c>
      <c r="F31" s="10" t="s">
        <v>157</v>
      </c>
      <c r="G31" s="38">
        <v>38</v>
      </c>
      <c r="H31" s="43">
        <v>3.125E-2</v>
      </c>
      <c r="I31" s="7">
        <v>5</v>
      </c>
      <c r="J31" s="7">
        <v>1600</v>
      </c>
      <c r="K31" s="7">
        <v>4350</v>
      </c>
      <c r="L31" s="44">
        <f t="shared" si="0"/>
        <v>7.4</v>
      </c>
      <c r="M31" s="45" t="s">
        <v>158</v>
      </c>
    </row>
    <row r="32" spans="1:13" s="54" customFormat="1" ht="15.75">
      <c r="B32" s="55"/>
      <c r="C32" s="53"/>
      <c r="D32" s="53"/>
      <c r="E32" s="53"/>
      <c r="F32" s="53"/>
      <c r="G32" s="53"/>
      <c r="H32" s="56"/>
      <c r="I32" s="53"/>
      <c r="J32" s="53"/>
      <c r="K32" s="53"/>
      <c r="L32" s="53"/>
    </row>
    <row r="33" spans="2:2">
      <c r="B33" s="79" t="s">
        <v>407</v>
      </c>
    </row>
  </sheetData>
  <pageMargins left="0.70000000000000007" right="0.70000000000000007" top="1.1437000000000002" bottom="1.1437000000000002" header="0.75000000000000011" footer="0.75000000000000011"/>
  <pageSetup paperSize="5" scale="45" orientation="landscape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D9360-6AFF-465F-8891-7F1B08267CBB}">
  <sheetPr>
    <pageSetUpPr fitToPage="1"/>
  </sheetPr>
  <dimension ref="A1:M21"/>
  <sheetViews>
    <sheetView topLeftCell="D1" workbookViewId="0">
      <selection sqref="A1:V21"/>
    </sheetView>
  </sheetViews>
  <sheetFormatPr defaultColWidth="9" defaultRowHeight="12.75"/>
  <cols>
    <col min="1" max="1" width="9" customWidth="1"/>
    <col min="2" max="2" width="59" customWidth="1"/>
    <col min="3" max="3" width="16.140625" bestFit="1" customWidth="1"/>
    <col min="4" max="4" width="10.140625" bestFit="1" customWidth="1"/>
    <col min="5" max="5" width="31.85546875" bestFit="1" customWidth="1"/>
    <col min="6" max="6" width="29.5703125" bestFit="1" customWidth="1"/>
    <col min="7" max="8" width="7" bestFit="1" customWidth="1"/>
    <col min="9" max="9" width="6.85546875" bestFit="1" customWidth="1"/>
    <col min="10" max="10" width="12" customWidth="1"/>
    <col min="11" max="11" width="11.42578125" bestFit="1" customWidth="1"/>
    <col min="12" max="12" width="8.42578125" bestFit="1" customWidth="1"/>
    <col min="13" max="14" width="9" customWidth="1"/>
  </cols>
  <sheetData>
    <row r="1" spans="1:13" s="3" customFormat="1" ht="23.25">
      <c r="B1" s="37" t="s">
        <v>159</v>
      </c>
    </row>
    <row r="2" spans="1:13" s="3" customFormat="1" ht="15"/>
    <row r="3" spans="1:13" s="3" customFormat="1" ht="15.75">
      <c r="G3" s="57" t="s">
        <v>36</v>
      </c>
      <c r="H3" s="57" t="s">
        <v>36</v>
      </c>
      <c r="I3" s="57" t="s">
        <v>4</v>
      </c>
      <c r="J3" s="57" t="s">
        <v>37</v>
      </c>
      <c r="K3" s="57" t="s">
        <v>6</v>
      </c>
      <c r="L3" s="57" t="s">
        <v>7</v>
      </c>
    </row>
    <row r="4" spans="1:13" s="3" customFormat="1" ht="15.75">
      <c r="A4" s="58" t="s">
        <v>38</v>
      </c>
      <c r="B4" s="59" t="s">
        <v>395</v>
      </c>
      <c r="C4" s="57" t="s">
        <v>39</v>
      </c>
      <c r="D4" s="57" t="s">
        <v>40</v>
      </c>
      <c r="E4" s="57" t="s">
        <v>41</v>
      </c>
      <c r="F4" s="57" t="s">
        <v>42</v>
      </c>
      <c r="G4" s="57" t="s">
        <v>9</v>
      </c>
      <c r="H4" s="57" t="s">
        <v>43</v>
      </c>
      <c r="I4" s="57" t="s">
        <v>9</v>
      </c>
      <c r="J4" s="57" t="s">
        <v>10</v>
      </c>
      <c r="K4" s="57" t="s">
        <v>37</v>
      </c>
      <c r="L4" s="57" t="s">
        <v>11</v>
      </c>
      <c r="M4" s="58" t="s">
        <v>44</v>
      </c>
    </row>
    <row r="5" spans="1:13" s="3" customFormat="1" ht="15"/>
    <row r="6" spans="1:13" s="3" customFormat="1" ht="15.75">
      <c r="A6" s="4">
        <v>28</v>
      </c>
      <c r="B6" s="46" t="s">
        <v>160</v>
      </c>
      <c r="C6" s="7" t="s">
        <v>161</v>
      </c>
      <c r="D6" s="7" t="s">
        <v>47</v>
      </c>
      <c r="E6" s="42" t="s">
        <v>57</v>
      </c>
      <c r="F6" s="10" t="s">
        <v>58</v>
      </c>
      <c r="G6" s="8">
        <v>36</v>
      </c>
      <c r="H6" s="43">
        <v>3.4722222222222224E-2</v>
      </c>
      <c r="I6" s="7">
        <v>7</v>
      </c>
      <c r="J6" s="7">
        <v>600</v>
      </c>
      <c r="K6" s="7">
        <v>1900</v>
      </c>
      <c r="L6" s="44">
        <f t="shared" ref="L6:L19" si="0">ROUND(I6+1.5*J6/1000,1)</f>
        <v>7.9</v>
      </c>
      <c r="M6" s="45" t="s">
        <v>162</v>
      </c>
    </row>
    <row r="7" spans="1:13" s="3" customFormat="1" ht="15.75">
      <c r="A7" s="4">
        <v>29</v>
      </c>
      <c r="B7" s="27" t="s">
        <v>163</v>
      </c>
      <c r="C7" s="7" t="s">
        <v>164</v>
      </c>
      <c r="D7" s="7" t="s">
        <v>82</v>
      </c>
      <c r="E7" s="7" t="s">
        <v>67</v>
      </c>
      <c r="F7" s="10" t="s">
        <v>165</v>
      </c>
      <c r="G7" s="8">
        <v>44</v>
      </c>
      <c r="H7" s="43">
        <v>4.8611111111111112E-2</v>
      </c>
      <c r="I7" s="7">
        <v>5.2</v>
      </c>
      <c r="J7" s="7">
        <v>1900</v>
      </c>
      <c r="K7" s="7">
        <v>4700</v>
      </c>
      <c r="L7" s="44">
        <f t="shared" si="0"/>
        <v>8.1</v>
      </c>
      <c r="M7" s="45" t="s">
        <v>401</v>
      </c>
    </row>
    <row r="8" spans="1:13" s="3" customFormat="1" ht="15.75">
      <c r="A8" s="4">
        <v>30</v>
      </c>
      <c r="B8" s="46" t="s">
        <v>166</v>
      </c>
      <c r="C8" s="7" t="s">
        <v>167</v>
      </c>
      <c r="D8" s="7" t="s">
        <v>87</v>
      </c>
      <c r="E8" s="42" t="s">
        <v>129</v>
      </c>
      <c r="F8" s="10" t="s">
        <v>130</v>
      </c>
      <c r="G8" s="8">
        <v>38</v>
      </c>
      <c r="H8" s="43">
        <v>5.486111111111111E-2</v>
      </c>
      <c r="I8" s="7">
        <v>6</v>
      </c>
      <c r="J8" s="7">
        <v>1400</v>
      </c>
      <c r="K8" s="7">
        <v>4900</v>
      </c>
      <c r="L8" s="44">
        <f t="shared" si="0"/>
        <v>8.1</v>
      </c>
      <c r="M8" s="45" t="s">
        <v>168</v>
      </c>
    </row>
    <row r="9" spans="1:13" s="3" customFormat="1" ht="15.75">
      <c r="A9" s="4">
        <v>31</v>
      </c>
      <c r="B9" s="46" t="s">
        <v>169</v>
      </c>
      <c r="C9" s="7" t="s">
        <v>170</v>
      </c>
      <c r="D9" s="7" t="s">
        <v>82</v>
      </c>
      <c r="E9" s="7" t="s">
        <v>67</v>
      </c>
      <c r="F9" s="10" t="s">
        <v>96</v>
      </c>
      <c r="G9" s="8">
        <v>46</v>
      </c>
      <c r="H9" s="48">
        <v>5.8333333333333334E-2</v>
      </c>
      <c r="I9" s="7">
        <v>8</v>
      </c>
      <c r="J9" s="7">
        <v>700</v>
      </c>
      <c r="K9" s="7">
        <v>2800</v>
      </c>
      <c r="L9" s="44">
        <f t="shared" si="0"/>
        <v>9.1</v>
      </c>
      <c r="M9" s="45" t="s">
        <v>171</v>
      </c>
    </row>
    <row r="10" spans="1:13" s="3" customFormat="1" ht="15.75">
      <c r="A10" s="4">
        <v>32</v>
      </c>
      <c r="B10" s="30" t="s">
        <v>172</v>
      </c>
      <c r="C10" s="7" t="s">
        <v>173</v>
      </c>
      <c r="D10" s="7" t="s">
        <v>87</v>
      </c>
      <c r="E10" s="7" t="s">
        <v>67</v>
      </c>
      <c r="F10" s="10" t="s">
        <v>142</v>
      </c>
      <c r="G10" s="8">
        <v>15</v>
      </c>
      <c r="H10" s="43">
        <v>2.5694444444444447E-2</v>
      </c>
      <c r="I10" s="7">
        <v>6</v>
      </c>
      <c r="J10" s="7">
        <v>2100</v>
      </c>
      <c r="K10" s="7">
        <v>5225</v>
      </c>
      <c r="L10" s="44">
        <f t="shared" si="0"/>
        <v>9.1999999999999993</v>
      </c>
      <c r="M10" s="45" t="s">
        <v>174</v>
      </c>
    </row>
    <row r="11" spans="1:13" s="3" customFormat="1" ht="15.75">
      <c r="A11" s="4">
        <v>33</v>
      </c>
      <c r="B11" s="51" t="s">
        <v>175</v>
      </c>
      <c r="C11" s="7" t="s">
        <v>176</v>
      </c>
      <c r="D11" s="7" t="s">
        <v>47</v>
      </c>
      <c r="E11" s="7" t="s">
        <v>57</v>
      </c>
      <c r="F11" s="10" t="s">
        <v>100</v>
      </c>
      <c r="G11" s="8">
        <v>27</v>
      </c>
      <c r="H11" s="43">
        <v>2.9166666666666667E-2</v>
      </c>
      <c r="I11" s="7">
        <v>7.5</v>
      </c>
      <c r="J11" s="7">
        <v>1400</v>
      </c>
      <c r="K11" s="7">
        <v>1950</v>
      </c>
      <c r="L11" s="44">
        <f t="shared" si="0"/>
        <v>9.6</v>
      </c>
      <c r="M11" s="30" t="s">
        <v>177</v>
      </c>
    </row>
    <row r="12" spans="1:13" s="3" customFormat="1" ht="15.75">
      <c r="A12" s="4">
        <v>34</v>
      </c>
      <c r="B12" s="46" t="s">
        <v>178</v>
      </c>
      <c r="C12" s="7" t="s">
        <v>179</v>
      </c>
      <c r="D12" s="7" t="s">
        <v>62</v>
      </c>
      <c r="E12" s="7" t="s">
        <v>180</v>
      </c>
      <c r="F12" s="10" t="s">
        <v>181</v>
      </c>
      <c r="G12" s="8">
        <v>36</v>
      </c>
      <c r="H12" s="43">
        <v>3.8194444444444441E-2</v>
      </c>
      <c r="I12" s="7">
        <v>8.6</v>
      </c>
      <c r="J12" s="7">
        <v>750</v>
      </c>
      <c r="K12" s="7">
        <v>1550</v>
      </c>
      <c r="L12" s="44">
        <f t="shared" si="0"/>
        <v>9.6999999999999993</v>
      </c>
      <c r="M12" s="45" t="s">
        <v>182</v>
      </c>
    </row>
    <row r="13" spans="1:13" s="3" customFormat="1" ht="15.75">
      <c r="A13" s="4">
        <v>35</v>
      </c>
      <c r="B13" s="46" t="s">
        <v>183</v>
      </c>
      <c r="C13" s="7" t="s">
        <v>184</v>
      </c>
      <c r="D13" s="7" t="s">
        <v>62</v>
      </c>
      <c r="E13" s="7" t="s">
        <v>67</v>
      </c>
      <c r="F13" s="10" t="s">
        <v>185</v>
      </c>
      <c r="G13" s="8">
        <v>37</v>
      </c>
      <c r="H13" s="43">
        <v>4.6527777777777779E-2</v>
      </c>
      <c r="I13" s="7">
        <v>9</v>
      </c>
      <c r="J13" s="7">
        <v>500</v>
      </c>
      <c r="K13" s="7">
        <v>1020</v>
      </c>
      <c r="L13" s="44">
        <f t="shared" si="0"/>
        <v>9.8000000000000007</v>
      </c>
      <c r="M13" s="45" t="s">
        <v>186</v>
      </c>
    </row>
    <row r="14" spans="1:13" s="3" customFormat="1" ht="15.75">
      <c r="A14" s="4">
        <v>36</v>
      </c>
      <c r="B14" s="51" t="s">
        <v>187</v>
      </c>
      <c r="C14" s="7" t="s">
        <v>188</v>
      </c>
      <c r="D14" s="7" t="s">
        <v>47</v>
      </c>
      <c r="E14" s="7" t="s">
        <v>189</v>
      </c>
      <c r="F14" s="10" t="s">
        <v>190</v>
      </c>
      <c r="G14" s="8">
        <v>27</v>
      </c>
      <c r="H14" s="43">
        <v>4.2361111111111106E-2</v>
      </c>
      <c r="I14" s="7">
        <v>7.4</v>
      </c>
      <c r="J14" s="7">
        <v>1740</v>
      </c>
      <c r="K14" s="7">
        <v>5400</v>
      </c>
      <c r="L14" s="44">
        <f t="shared" si="0"/>
        <v>10</v>
      </c>
      <c r="M14" s="30" t="s">
        <v>191</v>
      </c>
    </row>
    <row r="15" spans="1:13" s="3" customFormat="1" ht="15.75">
      <c r="A15" s="4">
        <v>37</v>
      </c>
      <c r="B15" s="46" t="s">
        <v>192</v>
      </c>
      <c r="C15" s="7" t="s">
        <v>193</v>
      </c>
      <c r="D15" s="7" t="s">
        <v>47</v>
      </c>
      <c r="E15" s="42" t="s">
        <v>48</v>
      </c>
      <c r="F15" s="10" t="s">
        <v>49</v>
      </c>
      <c r="G15" s="8">
        <v>56</v>
      </c>
      <c r="H15" s="43">
        <v>4.9999999999999996E-2</v>
      </c>
      <c r="I15" s="7">
        <v>7.2</v>
      </c>
      <c r="J15" s="7">
        <v>2000</v>
      </c>
      <c r="K15" s="7">
        <v>6850</v>
      </c>
      <c r="L15" s="44">
        <f t="shared" si="0"/>
        <v>10.199999999999999</v>
      </c>
      <c r="M15" s="45" t="s">
        <v>194</v>
      </c>
    </row>
    <row r="16" spans="1:13" s="3" customFormat="1" ht="15.75">
      <c r="A16" s="4">
        <v>38</v>
      </c>
      <c r="B16" s="46" t="s">
        <v>195</v>
      </c>
      <c r="C16" s="7" t="s">
        <v>196</v>
      </c>
      <c r="D16" s="7" t="s">
        <v>62</v>
      </c>
      <c r="E16" s="42" t="s">
        <v>197</v>
      </c>
      <c r="F16" s="10" t="s">
        <v>198</v>
      </c>
      <c r="G16" s="8">
        <v>32</v>
      </c>
      <c r="H16" s="43">
        <v>4.0277777777777773E-2</v>
      </c>
      <c r="I16" s="7">
        <v>7.5</v>
      </c>
      <c r="J16" s="7">
        <v>2200</v>
      </c>
      <c r="K16" s="7">
        <v>5450</v>
      </c>
      <c r="L16" s="44">
        <f t="shared" si="0"/>
        <v>10.8</v>
      </c>
      <c r="M16" s="45" t="s">
        <v>199</v>
      </c>
    </row>
    <row r="17" spans="1:13" s="3" customFormat="1" ht="15.75">
      <c r="A17" s="4">
        <v>39</v>
      </c>
      <c r="B17" s="27" t="s">
        <v>200</v>
      </c>
      <c r="C17" s="7" t="s">
        <v>201</v>
      </c>
      <c r="D17" s="7" t="s">
        <v>62</v>
      </c>
      <c r="E17" s="7" t="s">
        <v>67</v>
      </c>
      <c r="F17" s="10" t="s">
        <v>202</v>
      </c>
      <c r="G17" s="8">
        <v>50</v>
      </c>
      <c r="H17" s="48">
        <v>6.25E-2</v>
      </c>
      <c r="I17" s="7">
        <v>7</v>
      </c>
      <c r="J17" s="7">
        <v>2600</v>
      </c>
      <c r="K17" s="7">
        <v>4950</v>
      </c>
      <c r="L17" s="44">
        <f t="shared" si="0"/>
        <v>10.9</v>
      </c>
      <c r="M17" s="45" t="s">
        <v>203</v>
      </c>
    </row>
    <row r="18" spans="1:13" s="3" customFormat="1" ht="15.75">
      <c r="A18" s="4">
        <v>40</v>
      </c>
      <c r="B18" s="46" t="s">
        <v>204</v>
      </c>
      <c r="C18" s="7" t="s">
        <v>205</v>
      </c>
      <c r="D18" s="7" t="s">
        <v>87</v>
      </c>
      <c r="E18" s="42" t="s">
        <v>206</v>
      </c>
      <c r="F18" s="10" t="s">
        <v>198</v>
      </c>
      <c r="G18" s="8">
        <v>32</v>
      </c>
      <c r="H18" s="43">
        <v>4.0277777777777773E-2</v>
      </c>
      <c r="I18" s="7">
        <v>8</v>
      </c>
      <c r="J18" s="7">
        <v>2000</v>
      </c>
      <c r="K18" s="7">
        <v>5200</v>
      </c>
      <c r="L18" s="44">
        <f t="shared" si="0"/>
        <v>11</v>
      </c>
      <c r="M18" s="45" t="s">
        <v>207</v>
      </c>
    </row>
    <row r="19" spans="1:13" s="3" customFormat="1" ht="15.75">
      <c r="A19" s="4">
        <v>41</v>
      </c>
      <c r="B19" s="27" t="s">
        <v>208</v>
      </c>
      <c r="C19" s="7" t="s">
        <v>209</v>
      </c>
      <c r="D19" s="7" t="s">
        <v>47</v>
      </c>
      <c r="E19" s="42" t="s">
        <v>48</v>
      </c>
      <c r="F19" s="10" t="s">
        <v>210</v>
      </c>
      <c r="G19" s="8">
        <v>45</v>
      </c>
      <c r="H19" s="43">
        <v>4.1666666666666664E-2</v>
      </c>
      <c r="I19" s="7">
        <v>8</v>
      </c>
      <c r="J19" s="7">
        <v>2300</v>
      </c>
      <c r="K19" s="7">
        <v>4800</v>
      </c>
      <c r="L19" s="44">
        <f t="shared" si="0"/>
        <v>11.5</v>
      </c>
      <c r="M19" s="45" t="s">
        <v>211</v>
      </c>
    </row>
    <row r="21" spans="1:13" ht="15">
      <c r="B21" s="80" t="s">
        <v>407</v>
      </c>
    </row>
  </sheetData>
  <pageMargins left="0.70000000000000007" right="0.70000000000000007" top="1.1437000000000002" bottom="1.1437000000000002" header="0.75000000000000011" footer="0.75000000000000011"/>
  <pageSetup paperSize="5" scale="48" orientation="landscape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9E517-0082-4B59-9E40-EFF3BC7B0258}">
  <sheetPr>
    <pageSetUpPr fitToPage="1"/>
  </sheetPr>
  <dimension ref="A1:M39"/>
  <sheetViews>
    <sheetView topLeftCell="F22" workbookViewId="0">
      <selection sqref="A1:Y39"/>
    </sheetView>
  </sheetViews>
  <sheetFormatPr defaultColWidth="9" defaultRowHeight="15"/>
  <cols>
    <col min="1" max="1" width="8" style="32" bestFit="1" customWidth="1"/>
    <col min="2" max="2" width="59.42578125" style="3" customWidth="1"/>
    <col min="3" max="3" width="16.140625" style="3" bestFit="1" customWidth="1"/>
    <col min="4" max="4" width="10.140625" style="3" bestFit="1" customWidth="1"/>
    <col min="5" max="5" width="34.28515625" style="3" bestFit="1" customWidth="1"/>
    <col min="6" max="6" width="30.28515625" style="3" bestFit="1" customWidth="1"/>
    <col min="7" max="8" width="7" style="3" bestFit="1" customWidth="1"/>
    <col min="9" max="9" width="6.85546875" style="3" bestFit="1" customWidth="1"/>
    <col min="10" max="11" width="11.42578125" style="3" bestFit="1" customWidth="1"/>
    <col min="12" max="12" width="8.42578125" style="3" bestFit="1" customWidth="1"/>
    <col min="13" max="14" width="9" style="3" customWidth="1"/>
    <col min="15" max="16384" width="9" style="3"/>
  </cols>
  <sheetData>
    <row r="1" spans="1:13" ht="21">
      <c r="B1" s="60" t="s">
        <v>212</v>
      </c>
      <c r="C1" s="61"/>
    </row>
    <row r="3" spans="1:13" ht="15.75">
      <c r="G3" s="57" t="s">
        <v>36</v>
      </c>
      <c r="H3" s="57" t="s">
        <v>36</v>
      </c>
      <c r="I3" s="57" t="s">
        <v>4</v>
      </c>
      <c r="J3" s="57" t="s">
        <v>37</v>
      </c>
      <c r="K3" s="57" t="s">
        <v>6</v>
      </c>
      <c r="L3" s="57" t="s">
        <v>7</v>
      </c>
    </row>
    <row r="4" spans="1:13" ht="15.75">
      <c r="A4" s="57" t="s">
        <v>38</v>
      </c>
      <c r="B4" s="59" t="s">
        <v>396</v>
      </c>
      <c r="C4" s="57" t="s">
        <v>39</v>
      </c>
      <c r="D4" s="57" t="s">
        <v>40</v>
      </c>
      <c r="E4" s="57" t="s">
        <v>41</v>
      </c>
      <c r="F4" s="57" t="s">
        <v>42</v>
      </c>
      <c r="G4" s="57" t="s">
        <v>9</v>
      </c>
      <c r="H4" s="57" t="s">
        <v>43</v>
      </c>
      <c r="I4" s="57" t="s">
        <v>9</v>
      </c>
      <c r="J4" s="57" t="s">
        <v>10</v>
      </c>
      <c r="K4" s="57" t="s">
        <v>37</v>
      </c>
      <c r="L4" s="57" t="s">
        <v>11</v>
      </c>
      <c r="M4" s="58" t="s">
        <v>44</v>
      </c>
    </row>
    <row r="5" spans="1:13" ht="15.75">
      <c r="A5" s="57"/>
      <c r="B5" s="62"/>
      <c r="C5" s="57"/>
      <c r="D5" s="57"/>
      <c r="E5" s="57"/>
      <c r="F5" s="57"/>
      <c r="G5" s="57"/>
      <c r="H5" s="57"/>
      <c r="I5" s="57"/>
      <c r="J5" s="57"/>
      <c r="K5" s="57"/>
      <c r="L5" s="57"/>
      <c r="M5" s="58"/>
    </row>
    <row r="6" spans="1:13" ht="15.75">
      <c r="A6" s="4">
        <v>42</v>
      </c>
      <c r="B6" s="46" t="s">
        <v>213</v>
      </c>
      <c r="C6" s="7" t="s">
        <v>214</v>
      </c>
      <c r="D6" s="7" t="s">
        <v>47</v>
      </c>
      <c r="E6" s="42" t="s">
        <v>189</v>
      </c>
      <c r="F6" s="10" t="s">
        <v>215</v>
      </c>
      <c r="G6" s="7">
        <v>49</v>
      </c>
      <c r="H6" s="43">
        <v>4.4444444444444439E-2</v>
      </c>
      <c r="I6" s="7">
        <v>7.4</v>
      </c>
      <c r="J6" s="7">
        <v>2900</v>
      </c>
      <c r="K6" s="7">
        <v>6500</v>
      </c>
      <c r="L6" s="44">
        <f t="shared" ref="L6:L37" si="0">ROUND(I6+1.5*J6/1000,1)</f>
        <v>11.8</v>
      </c>
      <c r="M6" s="45" t="s">
        <v>216</v>
      </c>
    </row>
    <row r="7" spans="1:13" ht="15.75">
      <c r="A7" s="4">
        <v>43</v>
      </c>
      <c r="B7" s="46" t="s">
        <v>217</v>
      </c>
      <c r="C7" s="7" t="s">
        <v>218</v>
      </c>
      <c r="D7" s="7" t="s">
        <v>62</v>
      </c>
      <c r="E7" s="42" t="s">
        <v>197</v>
      </c>
      <c r="F7" s="10" t="s">
        <v>219</v>
      </c>
      <c r="G7" s="7">
        <v>32</v>
      </c>
      <c r="H7" s="43">
        <v>4.1666666666666664E-2</v>
      </c>
      <c r="I7" s="7">
        <v>9</v>
      </c>
      <c r="J7" s="7">
        <v>2150</v>
      </c>
      <c r="K7" s="7">
        <v>5450</v>
      </c>
      <c r="L7" s="44">
        <f t="shared" si="0"/>
        <v>12.2</v>
      </c>
      <c r="M7" s="45" t="s">
        <v>220</v>
      </c>
    </row>
    <row r="8" spans="1:13" ht="15.75">
      <c r="A8" s="4">
        <v>44</v>
      </c>
      <c r="B8" s="45" t="s">
        <v>221</v>
      </c>
      <c r="C8" s="7" t="s">
        <v>222</v>
      </c>
      <c r="D8" s="7" t="s">
        <v>82</v>
      </c>
      <c r="E8" s="7" t="s">
        <v>77</v>
      </c>
      <c r="F8" s="10" t="s">
        <v>223</v>
      </c>
      <c r="G8" s="7">
        <v>41</v>
      </c>
      <c r="H8" s="43">
        <v>5.2083333333333329E-2</v>
      </c>
      <c r="I8" s="7">
        <v>9</v>
      </c>
      <c r="J8" s="7">
        <v>2300</v>
      </c>
      <c r="K8" s="7">
        <v>4485</v>
      </c>
      <c r="L8" s="44">
        <f t="shared" si="0"/>
        <v>12.5</v>
      </c>
      <c r="M8" s="30" t="s">
        <v>224</v>
      </c>
    </row>
    <row r="9" spans="1:13" ht="15.75">
      <c r="A9" s="4">
        <v>45</v>
      </c>
      <c r="B9" s="63" t="s">
        <v>225</v>
      </c>
      <c r="C9" s="7" t="s">
        <v>226</v>
      </c>
      <c r="D9" s="7" t="s">
        <v>82</v>
      </c>
      <c r="E9" s="7" t="s">
        <v>227</v>
      </c>
      <c r="F9" s="10" t="s">
        <v>228</v>
      </c>
      <c r="G9" s="7">
        <v>45</v>
      </c>
      <c r="H9" s="43">
        <v>5.5555555555555552E-2</v>
      </c>
      <c r="I9" s="7">
        <v>10.4</v>
      </c>
      <c r="J9" s="7">
        <v>1400</v>
      </c>
      <c r="K9" s="7">
        <v>3161</v>
      </c>
      <c r="L9" s="44">
        <f t="shared" si="0"/>
        <v>12.5</v>
      </c>
      <c r="M9" s="45" t="s">
        <v>229</v>
      </c>
    </row>
    <row r="10" spans="1:13" ht="15.75">
      <c r="A10" s="4">
        <v>46</v>
      </c>
      <c r="B10" s="27" t="s">
        <v>230</v>
      </c>
      <c r="C10" s="7" t="s">
        <v>81</v>
      </c>
      <c r="D10" s="7" t="s">
        <v>82</v>
      </c>
      <c r="E10" s="7" t="s">
        <v>77</v>
      </c>
      <c r="F10" s="10" t="s">
        <v>83</v>
      </c>
      <c r="G10" s="7">
        <v>46</v>
      </c>
      <c r="H10" s="48">
        <v>5.8333333333333334E-2</v>
      </c>
      <c r="I10" s="7">
        <v>11</v>
      </c>
      <c r="J10" s="7">
        <v>1100</v>
      </c>
      <c r="K10" s="64">
        <v>3100</v>
      </c>
      <c r="L10" s="44">
        <f t="shared" si="0"/>
        <v>12.7</v>
      </c>
      <c r="M10" s="45" t="s">
        <v>231</v>
      </c>
    </row>
    <row r="11" spans="1:13" ht="15.75">
      <c r="A11" s="4">
        <v>47</v>
      </c>
      <c r="B11" s="65" t="s">
        <v>232</v>
      </c>
      <c r="C11" s="7" t="s">
        <v>233</v>
      </c>
      <c r="D11" s="7" t="s">
        <v>47</v>
      </c>
      <c r="E11" s="7" t="s">
        <v>48</v>
      </c>
      <c r="F11" s="10" t="s">
        <v>234</v>
      </c>
      <c r="G11" s="7">
        <v>56</v>
      </c>
      <c r="H11" s="43">
        <v>4.9999999999999996E-2</v>
      </c>
      <c r="I11" s="7">
        <v>10</v>
      </c>
      <c r="J11" s="7">
        <v>2000</v>
      </c>
      <c r="K11" s="7">
        <v>6800</v>
      </c>
      <c r="L11" s="44">
        <f t="shared" si="0"/>
        <v>13</v>
      </c>
      <c r="M11" s="45" t="s">
        <v>235</v>
      </c>
    </row>
    <row r="12" spans="1:13" ht="15.75">
      <c r="A12" s="4">
        <v>48</v>
      </c>
      <c r="B12" s="51" t="s">
        <v>236</v>
      </c>
      <c r="C12" s="7" t="s">
        <v>237</v>
      </c>
      <c r="D12" s="7" t="s">
        <v>47</v>
      </c>
      <c r="E12" s="7" t="s">
        <v>57</v>
      </c>
      <c r="F12" s="10" t="s">
        <v>238</v>
      </c>
      <c r="G12" s="7">
        <v>29</v>
      </c>
      <c r="H12" s="43">
        <v>2.777777777777778E-2</v>
      </c>
      <c r="I12" s="7">
        <v>12</v>
      </c>
      <c r="J12" s="7">
        <v>750</v>
      </c>
      <c r="K12" s="7">
        <v>1900</v>
      </c>
      <c r="L12" s="44">
        <f t="shared" si="0"/>
        <v>13.1</v>
      </c>
      <c r="M12" s="30" t="s">
        <v>239</v>
      </c>
    </row>
    <row r="13" spans="1:13" ht="15.75">
      <c r="A13" s="4">
        <v>49</v>
      </c>
      <c r="B13" s="27" t="s">
        <v>240</v>
      </c>
      <c r="C13" s="7" t="s">
        <v>128</v>
      </c>
      <c r="D13" s="7" t="s">
        <v>87</v>
      </c>
      <c r="E13" s="7" t="s">
        <v>241</v>
      </c>
      <c r="F13" s="10" t="s">
        <v>130</v>
      </c>
      <c r="G13" s="7">
        <v>38</v>
      </c>
      <c r="H13" s="48">
        <v>6.25E-2</v>
      </c>
      <c r="I13" s="7">
        <v>9.4</v>
      </c>
      <c r="J13" s="7">
        <v>2500</v>
      </c>
      <c r="K13" s="7">
        <v>5380</v>
      </c>
      <c r="L13" s="44">
        <f t="shared" si="0"/>
        <v>13.2</v>
      </c>
      <c r="M13" s="45" t="s">
        <v>242</v>
      </c>
    </row>
    <row r="14" spans="1:13" ht="15.75">
      <c r="A14" s="4">
        <v>50</v>
      </c>
      <c r="B14" s="66" t="s">
        <v>243</v>
      </c>
      <c r="C14" s="7" t="s">
        <v>244</v>
      </c>
      <c r="D14" s="7" t="s">
        <v>47</v>
      </c>
      <c r="E14" s="7" t="s">
        <v>57</v>
      </c>
      <c r="F14" s="10" t="s">
        <v>245</v>
      </c>
      <c r="G14" s="7">
        <v>32</v>
      </c>
      <c r="H14" s="67">
        <v>3.0555555555555555E-2</v>
      </c>
      <c r="I14" s="7">
        <v>11.8</v>
      </c>
      <c r="J14" s="7">
        <v>1200</v>
      </c>
      <c r="K14" s="7">
        <v>2100</v>
      </c>
      <c r="L14" s="44">
        <f t="shared" si="0"/>
        <v>13.6</v>
      </c>
      <c r="M14" s="30" t="s">
        <v>246</v>
      </c>
    </row>
    <row r="15" spans="1:13" ht="15.75">
      <c r="A15" s="4">
        <v>51</v>
      </c>
      <c r="B15" s="30" t="s">
        <v>247</v>
      </c>
      <c r="C15" s="7" t="s">
        <v>248</v>
      </c>
      <c r="D15" s="7" t="s">
        <v>249</v>
      </c>
      <c r="E15" s="7" t="s">
        <v>67</v>
      </c>
      <c r="F15" s="10" t="s">
        <v>96</v>
      </c>
      <c r="G15" s="7">
        <v>46</v>
      </c>
      <c r="H15" s="43">
        <v>5.8333333333333334E-2</v>
      </c>
      <c r="I15" s="7">
        <v>9.4</v>
      </c>
      <c r="J15" s="7">
        <v>2840</v>
      </c>
      <c r="K15" s="7">
        <v>5200</v>
      </c>
      <c r="L15" s="44">
        <f t="shared" si="0"/>
        <v>13.7</v>
      </c>
      <c r="M15" s="45" t="s">
        <v>250</v>
      </c>
    </row>
    <row r="16" spans="1:13" ht="15.75">
      <c r="A16" s="4">
        <v>52</v>
      </c>
      <c r="B16" s="51" t="s">
        <v>251</v>
      </c>
      <c r="C16" s="7" t="s">
        <v>252</v>
      </c>
      <c r="D16" s="7" t="s">
        <v>47</v>
      </c>
      <c r="E16" s="7" t="s">
        <v>57</v>
      </c>
      <c r="F16" s="10" t="s">
        <v>253</v>
      </c>
      <c r="G16" s="7">
        <v>29</v>
      </c>
      <c r="H16" s="43">
        <v>2.777777777777778E-2</v>
      </c>
      <c r="I16" s="7">
        <v>10.199999999999999</v>
      </c>
      <c r="J16" s="7">
        <v>2600</v>
      </c>
      <c r="K16" s="7">
        <v>3600</v>
      </c>
      <c r="L16" s="44">
        <f t="shared" si="0"/>
        <v>14.1</v>
      </c>
      <c r="M16" s="30" t="s">
        <v>254</v>
      </c>
    </row>
    <row r="17" spans="1:13" ht="15.75">
      <c r="A17" s="4">
        <v>53</v>
      </c>
      <c r="B17" s="63" t="s">
        <v>255</v>
      </c>
      <c r="C17" s="7" t="s">
        <v>256</v>
      </c>
      <c r="D17" s="7" t="s">
        <v>82</v>
      </c>
      <c r="E17" s="7" t="s">
        <v>67</v>
      </c>
      <c r="F17" s="10" t="s">
        <v>257</v>
      </c>
      <c r="G17" s="7">
        <v>18</v>
      </c>
      <c r="H17" s="43">
        <v>2.777777777777778E-2</v>
      </c>
      <c r="I17" s="7">
        <v>9</v>
      </c>
      <c r="J17" s="7">
        <v>3400</v>
      </c>
      <c r="K17" s="7">
        <v>6890</v>
      </c>
      <c r="L17" s="44">
        <f t="shared" si="0"/>
        <v>14.1</v>
      </c>
      <c r="M17" s="45" t="s">
        <v>258</v>
      </c>
    </row>
    <row r="18" spans="1:13" ht="15.75">
      <c r="A18" s="4">
        <v>54</v>
      </c>
      <c r="B18" s="45" t="s">
        <v>259</v>
      </c>
      <c r="C18" s="7" t="s">
        <v>260</v>
      </c>
      <c r="D18" s="7" t="s">
        <v>62</v>
      </c>
      <c r="E18" s="7" t="s">
        <v>67</v>
      </c>
      <c r="F18" s="10" t="s">
        <v>261</v>
      </c>
      <c r="G18" s="7">
        <v>50</v>
      </c>
      <c r="H18" s="68">
        <v>6.9444444444444448E-2</v>
      </c>
      <c r="I18" s="7">
        <v>8.6</v>
      </c>
      <c r="J18" s="7">
        <v>3875</v>
      </c>
      <c r="K18" s="7">
        <v>5723</v>
      </c>
      <c r="L18" s="44">
        <f t="shared" si="0"/>
        <v>14.4</v>
      </c>
      <c r="M18" s="45" t="s">
        <v>262</v>
      </c>
    </row>
    <row r="19" spans="1:13" ht="15.75">
      <c r="A19" s="4">
        <v>55</v>
      </c>
      <c r="B19" s="63" t="s">
        <v>263</v>
      </c>
      <c r="C19" s="7" t="s">
        <v>264</v>
      </c>
      <c r="D19" s="7" t="s">
        <v>47</v>
      </c>
      <c r="E19" s="7" t="s">
        <v>52</v>
      </c>
      <c r="F19" s="10" t="s">
        <v>265</v>
      </c>
      <c r="G19" s="7">
        <v>20</v>
      </c>
      <c r="H19" s="43">
        <v>2.9166666666666667E-2</v>
      </c>
      <c r="I19" s="7">
        <v>10.199999999999999</v>
      </c>
      <c r="J19" s="7">
        <v>2900</v>
      </c>
      <c r="K19" s="7">
        <v>5000</v>
      </c>
      <c r="L19" s="44">
        <f t="shared" si="0"/>
        <v>14.6</v>
      </c>
      <c r="M19" s="45" t="s">
        <v>266</v>
      </c>
    </row>
    <row r="20" spans="1:13" ht="15.75">
      <c r="A20" s="4">
        <v>56</v>
      </c>
      <c r="B20" s="30" t="s">
        <v>267</v>
      </c>
      <c r="C20" s="7" t="s">
        <v>170</v>
      </c>
      <c r="D20" s="7" t="s">
        <v>82</v>
      </c>
      <c r="E20" s="7" t="s">
        <v>227</v>
      </c>
      <c r="F20" s="10" t="s">
        <v>96</v>
      </c>
      <c r="G20" s="7">
        <v>46</v>
      </c>
      <c r="H20" s="43">
        <v>5.7638888888888892E-2</v>
      </c>
      <c r="I20" s="7">
        <v>12</v>
      </c>
      <c r="J20" s="7">
        <v>2100</v>
      </c>
      <c r="K20" s="7">
        <v>4350</v>
      </c>
      <c r="L20" s="44">
        <f t="shared" si="0"/>
        <v>15.2</v>
      </c>
      <c r="M20" s="45" t="s">
        <v>268</v>
      </c>
    </row>
    <row r="21" spans="1:13" ht="15.75">
      <c r="A21" s="4">
        <v>57</v>
      </c>
      <c r="B21" s="27" t="s">
        <v>269</v>
      </c>
      <c r="C21" s="7" t="s">
        <v>270</v>
      </c>
      <c r="D21" s="7" t="s">
        <v>82</v>
      </c>
      <c r="E21" s="7" t="s">
        <v>77</v>
      </c>
      <c r="F21" s="10" t="s">
        <v>271</v>
      </c>
      <c r="G21" s="7">
        <v>38</v>
      </c>
      <c r="H21" s="48">
        <v>6.5972222222222224E-2</v>
      </c>
      <c r="I21" s="7">
        <v>13.8</v>
      </c>
      <c r="J21" s="7">
        <v>900</v>
      </c>
      <c r="K21" s="7">
        <v>2500</v>
      </c>
      <c r="L21" s="44">
        <f t="shared" si="0"/>
        <v>15.2</v>
      </c>
      <c r="M21" s="45" t="s">
        <v>272</v>
      </c>
    </row>
    <row r="22" spans="1:13" ht="15.75">
      <c r="A22" s="4">
        <v>58</v>
      </c>
      <c r="B22" s="46" t="s">
        <v>273</v>
      </c>
      <c r="C22" s="7" t="s">
        <v>114</v>
      </c>
      <c r="D22" s="7" t="s">
        <v>47</v>
      </c>
      <c r="E22" s="7" t="s">
        <v>48</v>
      </c>
      <c r="F22" s="10" t="s">
        <v>274</v>
      </c>
      <c r="G22" s="7">
        <v>66</v>
      </c>
      <c r="H22" s="48">
        <v>5.8333333333333334E-2</v>
      </c>
      <c r="I22" s="7">
        <v>11.5</v>
      </c>
      <c r="J22" s="7">
        <v>2500</v>
      </c>
      <c r="K22" s="7">
        <v>6800</v>
      </c>
      <c r="L22" s="44">
        <f t="shared" si="0"/>
        <v>15.3</v>
      </c>
      <c r="M22" s="45" t="s">
        <v>275</v>
      </c>
    </row>
    <row r="23" spans="1:13" ht="15.75">
      <c r="A23" s="4">
        <v>59</v>
      </c>
      <c r="B23" s="69" t="s">
        <v>276</v>
      </c>
      <c r="C23" s="7" t="s">
        <v>277</v>
      </c>
      <c r="D23" s="7" t="s">
        <v>47</v>
      </c>
      <c r="E23" s="7" t="s">
        <v>278</v>
      </c>
      <c r="F23" s="10" t="s">
        <v>279</v>
      </c>
      <c r="G23" s="7">
        <v>39</v>
      </c>
      <c r="H23" s="43">
        <v>3.6805555555555557E-2</v>
      </c>
      <c r="I23" s="7">
        <v>11.8</v>
      </c>
      <c r="J23" s="7">
        <v>2400</v>
      </c>
      <c r="K23" s="7">
        <v>2925</v>
      </c>
      <c r="L23" s="44">
        <f t="shared" si="0"/>
        <v>15.4</v>
      </c>
      <c r="M23" s="30" t="s">
        <v>280</v>
      </c>
    </row>
    <row r="24" spans="1:13" ht="15.75">
      <c r="A24" s="4">
        <v>60</v>
      </c>
      <c r="B24" s="46" t="s">
        <v>281</v>
      </c>
      <c r="C24" s="7" t="s">
        <v>264</v>
      </c>
      <c r="D24" s="7" t="s">
        <v>47</v>
      </c>
      <c r="E24" s="7" t="s">
        <v>52</v>
      </c>
      <c r="F24" s="10" t="s">
        <v>265</v>
      </c>
      <c r="G24" s="7">
        <v>20</v>
      </c>
      <c r="H24" s="43">
        <v>2.9166666666666667E-2</v>
      </c>
      <c r="I24" s="7">
        <v>10.6</v>
      </c>
      <c r="J24" s="7">
        <v>3460</v>
      </c>
      <c r="K24" s="7">
        <v>5964</v>
      </c>
      <c r="L24" s="44">
        <f t="shared" si="0"/>
        <v>15.8</v>
      </c>
      <c r="M24" s="45" t="s">
        <v>282</v>
      </c>
    </row>
    <row r="25" spans="1:13" ht="15.75">
      <c r="A25" s="4">
        <v>61</v>
      </c>
      <c r="B25" s="27" t="s">
        <v>283</v>
      </c>
      <c r="C25" s="7" t="s">
        <v>284</v>
      </c>
      <c r="D25" s="7" t="s">
        <v>82</v>
      </c>
      <c r="E25" s="7" t="s">
        <v>77</v>
      </c>
      <c r="F25" s="10" t="s">
        <v>285</v>
      </c>
      <c r="G25" s="7">
        <v>41</v>
      </c>
      <c r="H25" s="48">
        <v>6.9444444444444448E-2</v>
      </c>
      <c r="I25" s="7">
        <v>13.6</v>
      </c>
      <c r="J25" s="7">
        <v>1500</v>
      </c>
      <c r="K25" s="7">
        <v>2400</v>
      </c>
      <c r="L25" s="44">
        <f t="shared" si="0"/>
        <v>15.9</v>
      </c>
      <c r="M25" s="45" t="s">
        <v>286</v>
      </c>
    </row>
    <row r="26" spans="1:13" ht="15.75">
      <c r="A26" s="4">
        <v>62</v>
      </c>
      <c r="B26" s="30" t="s">
        <v>287</v>
      </c>
      <c r="C26" s="7" t="s">
        <v>288</v>
      </c>
      <c r="D26" s="7" t="s">
        <v>289</v>
      </c>
      <c r="E26" s="7" t="s">
        <v>67</v>
      </c>
      <c r="F26" s="10" t="s">
        <v>290</v>
      </c>
      <c r="G26" s="7">
        <v>11</v>
      </c>
      <c r="H26" s="43">
        <v>1.5277777777777777E-2</v>
      </c>
      <c r="I26" s="7">
        <v>9.4</v>
      </c>
      <c r="J26" s="7">
        <v>4420</v>
      </c>
      <c r="K26" s="7">
        <v>5719</v>
      </c>
      <c r="L26" s="44">
        <f t="shared" si="0"/>
        <v>16</v>
      </c>
      <c r="M26" s="45" t="s">
        <v>291</v>
      </c>
    </row>
    <row r="27" spans="1:13" ht="15.75">
      <c r="A27" s="4">
        <v>63</v>
      </c>
      <c r="B27" s="70" t="s">
        <v>292</v>
      </c>
      <c r="C27" s="7" t="s">
        <v>293</v>
      </c>
      <c r="D27" s="7" t="s">
        <v>47</v>
      </c>
      <c r="E27" s="7" t="s">
        <v>48</v>
      </c>
      <c r="F27" s="10" t="s">
        <v>294</v>
      </c>
      <c r="G27" s="7">
        <v>55</v>
      </c>
      <c r="H27" s="43">
        <v>4.9999999999999996E-2</v>
      </c>
      <c r="I27" s="7">
        <v>10.4</v>
      </c>
      <c r="J27" s="7">
        <v>3750</v>
      </c>
      <c r="K27" s="4">
        <v>7223</v>
      </c>
      <c r="L27" s="44">
        <f t="shared" si="0"/>
        <v>16</v>
      </c>
      <c r="M27" s="45" t="s">
        <v>295</v>
      </c>
    </row>
    <row r="28" spans="1:13" ht="15.75">
      <c r="A28" s="4">
        <v>64</v>
      </c>
      <c r="B28" s="30" t="s">
        <v>296</v>
      </c>
      <c r="C28" s="7" t="s">
        <v>297</v>
      </c>
      <c r="D28" s="7" t="s">
        <v>62</v>
      </c>
      <c r="E28" s="7" t="s">
        <v>67</v>
      </c>
      <c r="F28" s="4" t="s">
        <v>298</v>
      </c>
      <c r="G28" s="7">
        <v>32</v>
      </c>
      <c r="H28" s="43">
        <v>3.0555555555555555E-2</v>
      </c>
      <c r="I28" s="7">
        <v>14</v>
      </c>
      <c r="J28" s="7">
        <v>1500</v>
      </c>
      <c r="K28" s="4">
        <v>1700</v>
      </c>
      <c r="L28" s="44">
        <f t="shared" si="0"/>
        <v>16.3</v>
      </c>
      <c r="M28" s="50" t="s">
        <v>299</v>
      </c>
    </row>
    <row r="29" spans="1:13" ht="15.75">
      <c r="A29" s="4">
        <v>65</v>
      </c>
      <c r="B29" s="45" t="s">
        <v>300</v>
      </c>
      <c r="C29" s="7" t="s">
        <v>301</v>
      </c>
      <c r="D29" s="7" t="s">
        <v>62</v>
      </c>
      <c r="E29" s="7" t="s">
        <v>67</v>
      </c>
      <c r="F29" s="4" t="s">
        <v>302</v>
      </c>
      <c r="G29" s="7">
        <v>50</v>
      </c>
      <c r="H29" s="48">
        <v>6.1111111111111109E-2</v>
      </c>
      <c r="I29" s="7">
        <v>11.4</v>
      </c>
      <c r="J29" s="7">
        <v>3400</v>
      </c>
      <c r="K29" s="4">
        <v>5250</v>
      </c>
      <c r="L29" s="44">
        <f t="shared" si="0"/>
        <v>16.5</v>
      </c>
      <c r="M29" s="45" t="s">
        <v>303</v>
      </c>
    </row>
    <row r="30" spans="1:13" ht="15.75">
      <c r="A30" s="4">
        <v>66</v>
      </c>
      <c r="B30" s="30" t="s">
        <v>304</v>
      </c>
      <c r="C30" s="7" t="s">
        <v>305</v>
      </c>
      <c r="D30" s="7" t="s">
        <v>82</v>
      </c>
      <c r="E30" s="42" t="s">
        <v>77</v>
      </c>
      <c r="F30" s="4" t="s">
        <v>271</v>
      </c>
      <c r="G30" s="7">
        <v>38</v>
      </c>
      <c r="H30" s="48">
        <v>6.5972222222222224E-2</v>
      </c>
      <c r="I30" s="7">
        <v>9.6</v>
      </c>
      <c r="J30" s="7">
        <v>4600</v>
      </c>
      <c r="K30" s="4">
        <v>6200</v>
      </c>
      <c r="L30" s="44">
        <f t="shared" si="0"/>
        <v>16.5</v>
      </c>
      <c r="M30" s="45" t="s">
        <v>306</v>
      </c>
    </row>
    <row r="31" spans="1:13" ht="15.75">
      <c r="A31" s="4">
        <v>67</v>
      </c>
      <c r="B31" s="45" t="s">
        <v>307</v>
      </c>
      <c r="C31" s="7" t="s">
        <v>308</v>
      </c>
      <c r="D31" s="7" t="s">
        <v>47</v>
      </c>
      <c r="E31" s="7" t="s">
        <v>67</v>
      </c>
      <c r="F31" s="4" t="s">
        <v>309</v>
      </c>
      <c r="G31" s="7">
        <v>5</v>
      </c>
      <c r="H31" s="43">
        <v>8.3333333333333332E-3</v>
      </c>
      <c r="I31" s="7">
        <v>10</v>
      </c>
      <c r="J31" s="7">
        <v>4400</v>
      </c>
      <c r="K31" s="4">
        <v>4800</v>
      </c>
      <c r="L31" s="44">
        <f t="shared" si="0"/>
        <v>16.600000000000001</v>
      </c>
      <c r="M31" s="30" t="s">
        <v>310</v>
      </c>
    </row>
    <row r="32" spans="1:13" ht="15.75">
      <c r="A32" s="4">
        <v>68</v>
      </c>
      <c r="B32" s="30" t="s">
        <v>311</v>
      </c>
      <c r="C32" s="7" t="s">
        <v>312</v>
      </c>
      <c r="D32" s="7" t="s">
        <v>289</v>
      </c>
      <c r="E32" s="7" t="s">
        <v>52</v>
      </c>
      <c r="F32" s="71" t="s">
        <v>290</v>
      </c>
      <c r="G32" s="7">
        <v>11</v>
      </c>
      <c r="H32" s="43">
        <v>1.5277777777777777E-2</v>
      </c>
      <c r="I32" s="7">
        <v>10</v>
      </c>
      <c r="J32" s="7">
        <v>4520</v>
      </c>
      <c r="K32" s="4">
        <v>5350</v>
      </c>
      <c r="L32" s="44">
        <f t="shared" si="0"/>
        <v>16.8</v>
      </c>
      <c r="M32" s="45" t="s">
        <v>291</v>
      </c>
    </row>
    <row r="33" spans="1:13" ht="15.75">
      <c r="A33" s="4">
        <v>69</v>
      </c>
      <c r="B33" s="30" t="s">
        <v>313</v>
      </c>
      <c r="C33" s="7" t="s">
        <v>314</v>
      </c>
      <c r="D33" s="7" t="s">
        <v>82</v>
      </c>
      <c r="E33" s="7" t="s">
        <v>227</v>
      </c>
      <c r="F33" s="4" t="s">
        <v>96</v>
      </c>
      <c r="G33" s="7">
        <v>46</v>
      </c>
      <c r="H33" s="43">
        <v>5.7638888888888892E-2</v>
      </c>
      <c r="I33" s="7">
        <v>13.4</v>
      </c>
      <c r="J33" s="7">
        <v>2300</v>
      </c>
      <c r="K33" s="4">
        <v>4650</v>
      </c>
      <c r="L33" s="44">
        <f t="shared" si="0"/>
        <v>16.899999999999999</v>
      </c>
      <c r="M33" s="45" t="s">
        <v>315</v>
      </c>
    </row>
    <row r="34" spans="1:13" ht="15.75">
      <c r="A34" s="4">
        <v>70</v>
      </c>
      <c r="B34" s="30" t="s">
        <v>316</v>
      </c>
      <c r="C34" s="7" t="s">
        <v>317</v>
      </c>
      <c r="D34" s="7" t="s">
        <v>62</v>
      </c>
      <c r="E34" s="7" t="s">
        <v>77</v>
      </c>
      <c r="F34" s="4" t="s">
        <v>318</v>
      </c>
      <c r="G34" s="7">
        <v>43</v>
      </c>
      <c r="H34" s="43">
        <v>4.8611111111111112E-2</v>
      </c>
      <c r="I34" s="7">
        <v>11</v>
      </c>
      <c r="J34" s="7">
        <v>4300</v>
      </c>
      <c r="K34" s="4">
        <v>5600</v>
      </c>
      <c r="L34" s="44">
        <f t="shared" si="0"/>
        <v>17.5</v>
      </c>
      <c r="M34" s="45" t="s">
        <v>319</v>
      </c>
    </row>
    <row r="35" spans="1:13" ht="15.75">
      <c r="A35" s="4">
        <v>71</v>
      </c>
      <c r="B35" s="63" t="s">
        <v>320</v>
      </c>
      <c r="C35" s="7" t="s">
        <v>321</v>
      </c>
      <c r="D35" s="7" t="s">
        <v>82</v>
      </c>
      <c r="E35" s="7" t="s">
        <v>52</v>
      </c>
      <c r="F35" s="4" t="s">
        <v>190</v>
      </c>
      <c r="G35" s="7">
        <v>27</v>
      </c>
      <c r="H35" s="43">
        <v>4.2361111111111106E-2</v>
      </c>
      <c r="I35" s="7">
        <v>12</v>
      </c>
      <c r="J35" s="7">
        <v>4000</v>
      </c>
      <c r="K35" s="4">
        <v>7600</v>
      </c>
      <c r="L35" s="44">
        <f t="shared" si="0"/>
        <v>18</v>
      </c>
      <c r="M35" s="45" t="s">
        <v>322</v>
      </c>
    </row>
    <row r="36" spans="1:13" ht="15.75">
      <c r="A36" s="4">
        <v>72</v>
      </c>
      <c r="B36" s="30" t="s">
        <v>323</v>
      </c>
      <c r="C36" s="7" t="s">
        <v>324</v>
      </c>
      <c r="D36" s="7" t="s">
        <v>47</v>
      </c>
      <c r="E36" s="7" t="s">
        <v>52</v>
      </c>
      <c r="F36" s="4" t="s">
        <v>325</v>
      </c>
      <c r="G36" s="7">
        <v>24</v>
      </c>
      <c r="H36" s="43">
        <v>2.5694444444444447E-2</v>
      </c>
      <c r="I36" s="7">
        <v>11</v>
      </c>
      <c r="J36" s="7">
        <v>5085</v>
      </c>
      <c r="K36" s="4">
        <v>5985</v>
      </c>
      <c r="L36" s="44">
        <f t="shared" si="0"/>
        <v>18.600000000000001</v>
      </c>
      <c r="M36" s="45" t="s">
        <v>402</v>
      </c>
    </row>
    <row r="37" spans="1:13" ht="15.75">
      <c r="A37" s="4">
        <v>73</v>
      </c>
      <c r="B37" s="30" t="s">
        <v>326</v>
      </c>
      <c r="C37" s="7" t="s">
        <v>327</v>
      </c>
      <c r="D37" s="7" t="s">
        <v>82</v>
      </c>
      <c r="E37" s="42" t="s">
        <v>77</v>
      </c>
      <c r="F37" s="4" t="s">
        <v>328</v>
      </c>
      <c r="G37" s="7">
        <v>30</v>
      </c>
      <c r="H37" s="43">
        <v>4.1666666666666664E-2</v>
      </c>
      <c r="I37" s="7">
        <v>12.6</v>
      </c>
      <c r="J37" s="7">
        <v>4600</v>
      </c>
      <c r="K37" s="4">
        <v>5483</v>
      </c>
      <c r="L37" s="44">
        <f t="shared" si="0"/>
        <v>19.5</v>
      </c>
      <c r="M37" s="45" t="s">
        <v>329</v>
      </c>
    </row>
    <row r="38" spans="1:13" ht="15.75">
      <c r="A38" s="4"/>
      <c r="B38" s="30"/>
      <c r="C38" s="7"/>
      <c r="D38" s="7"/>
      <c r="E38" s="7"/>
      <c r="F38" s="4"/>
      <c r="G38" s="7"/>
      <c r="H38" s="43"/>
      <c r="I38" s="7"/>
      <c r="J38" s="7"/>
      <c r="K38" s="4"/>
      <c r="L38" s="44"/>
      <c r="M38" s="45"/>
    </row>
    <row r="39" spans="1:13" ht="15.75">
      <c r="B39" s="58" t="s">
        <v>409</v>
      </c>
    </row>
  </sheetData>
  <pageMargins left="0.70000000000000007" right="0.70000000000000007" top="1.1437000000000002" bottom="1.1437000000000002" header="0.75000000000000011" footer="0.75000000000000011"/>
  <pageSetup paperSize="5" scale="46" orientation="landscape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69FDE-2F10-4986-AED5-A35AAD60D8D5}">
  <sheetPr>
    <pageSetUpPr fitToPage="1"/>
  </sheetPr>
  <dimension ref="A1:L26"/>
  <sheetViews>
    <sheetView workbookViewId="0">
      <selection activeCell="A32" sqref="A32"/>
    </sheetView>
  </sheetViews>
  <sheetFormatPr defaultColWidth="9" defaultRowHeight="12.75"/>
  <cols>
    <col min="1" max="1" width="9" customWidth="1"/>
    <col min="2" max="2" width="62.7109375" customWidth="1"/>
    <col min="3" max="3" width="16.85546875" bestFit="1" customWidth="1"/>
    <col min="4" max="4" width="5.85546875" bestFit="1" customWidth="1"/>
    <col min="5" max="5" width="31.85546875" bestFit="1" customWidth="1"/>
    <col min="6" max="6" width="8.28515625" bestFit="1" customWidth="1"/>
    <col min="7" max="7" width="10.28515625" bestFit="1" customWidth="1"/>
    <col min="8" max="8" width="10.85546875" bestFit="1" customWidth="1"/>
    <col min="9" max="10" width="6.42578125" bestFit="1" customWidth="1"/>
    <col min="11" max="11" width="8.42578125" bestFit="1" customWidth="1"/>
    <col min="12" max="12" width="9" customWidth="1"/>
    <col min="13" max="13" width="11.7109375" customWidth="1"/>
    <col min="14" max="14" width="9" customWidth="1"/>
  </cols>
  <sheetData>
    <row r="1" spans="1:12" s="3" customFormat="1" ht="15"/>
    <row r="2" spans="1:12" s="3" customFormat="1" ht="18.75">
      <c r="A2" s="4"/>
      <c r="B2" s="72" t="s">
        <v>330</v>
      </c>
      <c r="C2" s="8"/>
      <c r="D2" s="7"/>
      <c r="E2" s="7"/>
      <c r="F2" s="4"/>
      <c r="G2" s="8"/>
      <c r="H2" s="7"/>
      <c r="I2" s="7"/>
      <c r="J2" s="4"/>
      <c r="K2" s="7"/>
      <c r="L2" s="73"/>
    </row>
    <row r="3" spans="1:12" s="3" customFormat="1" ht="18.75">
      <c r="A3" s="4"/>
      <c r="B3" s="72" t="s">
        <v>403</v>
      </c>
      <c r="C3" s="8"/>
      <c r="D3" s="7"/>
      <c r="E3" s="7"/>
      <c r="F3" s="4"/>
      <c r="G3" s="8"/>
      <c r="H3" s="7"/>
      <c r="I3" s="7"/>
      <c r="J3" s="4"/>
      <c r="K3" s="7"/>
      <c r="L3" s="73"/>
    </row>
    <row r="4" spans="1:12" s="3" customFormat="1" ht="15.75">
      <c r="A4" s="4"/>
      <c r="B4" s="30" t="s">
        <v>404</v>
      </c>
      <c r="C4" s="8" t="s">
        <v>39</v>
      </c>
      <c r="D4" s="7" t="s">
        <v>40</v>
      </c>
      <c r="E4" s="7" t="s">
        <v>41</v>
      </c>
      <c r="F4" s="4" t="s">
        <v>331</v>
      </c>
      <c r="G4" s="74" t="s">
        <v>332</v>
      </c>
      <c r="H4" s="7" t="s">
        <v>7</v>
      </c>
      <c r="I4" s="7" t="s">
        <v>5</v>
      </c>
      <c r="J4" s="4" t="s">
        <v>6</v>
      </c>
      <c r="K4" s="7" t="s">
        <v>7</v>
      </c>
      <c r="L4" s="30" t="s">
        <v>44</v>
      </c>
    </row>
    <row r="5" spans="1:12" s="3" customFormat="1" ht="15.75">
      <c r="A5" s="4"/>
      <c r="B5" s="30"/>
      <c r="C5" s="10"/>
      <c r="D5" s="7"/>
      <c r="E5" s="4"/>
      <c r="F5" s="4"/>
      <c r="G5" s="75" t="s">
        <v>333</v>
      </c>
      <c r="H5" s="8" t="s">
        <v>334</v>
      </c>
      <c r="I5" s="4" t="s">
        <v>10</v>
      </c>
      <c r="J5" s="4" t="s">
        <v>5</v>
      </c>
      <c r="K5" s="4" t="s">
        <v>11</v>
      </c>
    </row>
    <row r="6" spans="1:12" s="3" customFormat="1" ht="15.75">
      <c r="A6" s="4" t="s">
        <v>38</v>
      </c>
      <c r="B6" s="30" t="s">
        <v>335</v>
      </c>
      <c r="C6" s="4" t="s">
        <v>336</v>
      </c>
      <c r="D6" s="7" t="s">
        <v>47</v>
      </c>
      <c r="E6" s="4" t="s">
        <v>67</v>
      </c>
      <c r="F6" s="7" t="s">
        <v>337</v>
      </c>
      <c r="G6" s="7">
        <v>2</v>
      </c>
      <c r="H6" s="7">
        <v>3</v>
      </c>
      <c r="I6" s="4">
        <v>300</v>
      </c>
      <c r="J6" s="7">
        <v>1200</v>
      </c>
      <c r="K6" s="76">
        <f t="shared" ref="K6:K26" si="0">ROUND(H6+1.5*I6/1000,1)</f>
        <v>3.5</v>
      </c>
      <c r="L6" s="30" t="s">
        <v>338</v>
      </c>
    </row>
    <row r="7" spans="1:12" s="3" customFormat="1" ht="15.75">
      <c r="A7" s="4">
        <v>74</v>
      </c>
      <c r="B7" s="30" t="s">
        <v>339</v>
      </c>
      <c r="C7" s="8" t="s">
        <v>340</v>
      </c>
      <c r="D7" s="7" t="s">
        <v>47</v>
      </c>
      <c r="E7" s="7" t="s">
        <v>197</v>
      </c>
      <c r="F7" s="4" t="s">
        <v>337</v>
      </c>
      <c r="G7" s="8">
        <v>25</v>
      </c>
      <c r="H7" s="7">
        <v>3</v>
      </c>
      <c r="I7" s="7">
        <v>560</v>
      </c>
      <c r="J7" s="4">
        <v>5700</v>
      </c>
      <c r="K7" s="77">
        <f t="shared" si="0"/>
        <v>3.8</v>
      </c>
      <c r="L7" s="73" t="s">
        <v>341</v>
      </c>
    </row>
    <row r="8" spans="1:12" s="3" customFormat="1" ht="15.75">
      <c r="A8" s="4">
        <v>75</v>
      </c>
      <c r="B8" s="30" t="s">
        <v>342</v>
      </c>
      <c r="C8" s="8" t="s">
        <v>343</v>
      </c>
      <c r="D8" s="7" t="s">
        <v>47</v>
      </c>
      <c r="E8" s="7" t="s">
        <v>197</v>
      </c>
      <c r="F8" s="4" t="s">
        <v>337</v>
      </c>
      <c r="G8" s="8">
        <v>18</v>
      </c>
      <c r="H8" s="7">
        <v>3.5</v>
      </c>
      <c r="I8" s="7">
        <v>1320</v>
      </c>
      <c r="J8" s="4">
        <v>6521</v>
      </c>
      <c r="K8" s="77">
        <f t="shared" si="0"/>
        <v>5.5</v>
      </c>
      <c r="L8" s="73" t="s">
        <v>344</v>
      </c>
    </row>
    <row r="9" spans="1:12" s="3" customFormat="1" ht="15.75">
      <c r="A9" s="4">
        <v>76</v>
      </c>
      <c r="B9" s="30" t="s">
        <v>345</v>
      </c>
      <c r="C9" s="8" t="s">
        <v>346</v>
      </c>
      <c r="D9" s="7" t="s">
        <v>47</v>
      </c>
      <c r="E9" s="7" t="s">
        <v>197</v>
      </c>
      <c r="F9" s="4" t="s">
        <v>337</v>
      </c>
      <c r="G9" s="8">
        <v>18</v>
      </c>
      <c r="H9" s="7">
        <v>4</v>
      </c>
      <c r="I9" s="7">
        <v>1350</v>
      </c>
      <c r="J9" s="4">
        <v>5950</v>
      </c>
      <c r="K9" s="77">
        <f t="shared" si="0"/>
        <v>6</v>
      </c>
      <c r="L9" s="73" t="s">
        <v>405</v>
      </c>
    </row>
    <row r="10" spans="1:12" s="3" customFormat="1" ht="15.75">
      <c r="A10" s="4">
        <v>77</v>
      </c>
      <c r="B10" s="30" t="s">
        <v>347</v>
      </c>
      <c r="C10" s="8" t="s">
        <v>348</v>
      </c>
      <c r="D10" s="7" t="s">
        <v>47</v>
      </c>
      <c r="E10" s="7" t="s">
        <v>67</v>
      </c>
      <c r="F10" s="4" t="s">
        <v>337</v>
      </c>
      <c r="G10" s="8">
        <v>17</v>
      </c>
      <c r="H10" s="7">
        <v>6</v>
      </c>
      <c r="I10" s="7">
        <v>1300</v>
      </c>
      <c r="J10" s="4">
        <v>5400</v>
      </c>
      <c r="K10" s="77">
        <f t="shared" si="0"/>
        <v>8</v>
      </c>
      <c r="L10" s="73" t="s">
        <v>349</v>
      </c>
    </row>
    <row r="11" spans="1:12" s="3" customFormat="1" ht="15.75">
      <c r="A11" s="4">
        <v>78</v>
      </c>
      <c r="B11" s="30" t="s">
        <v>350</v>
      </c>
      <c r="C11" s="8"/>
      <c r="D11" s="7" t="s">
        <v>47</v>
      </c>
      <c r="E11" s="7" t="s">
        <v>197</v>
      </c>
      <c r="F11" s="4" t="s">
        <v>337</v>
      </c>
      <c r="G11" s="8">
        <v>18</v>
      </c>
      <c r="H11" s="7">
        <v>5.4</v>
      </c>
      <c r="I11" s="7">
        <v>1820</v>
      </c>
      <c r="J11" s="4">
        <v>5460</v>
      </c>
      <c r="K11" s="77">
        <f t="shared" si="0"/>
        <v>8.1</v>
      </c>
      <c r="L11" s="73" t="s">
        <v>351</v>
      </c>
    </row>
    <row r="12" spans="1:12" s="3" customFormat="1" ht="15.75">
      <c r="A12" s="4">
        <v>79</v>
      </c>
      <c r="B12" s="30" t="s">
        <v>352</v>
      </c>
      <c r="C12" s="8" t="s">
        <v>353</v>
      </c>
      <c r="D12" s="7" t="s">
        <v>47</v>
      </c>
      <c r="E12" s="7" t="s">
        <v>197</v>
      </c>
      <c r="F12" s="4" t="s">
        <v>337</v>
      </c>
      <c r="G12" s="8">
        <v>10</v>
      </c>
      <c r="H12" s="7">
        <v>5.5</v>
      </c>
      <c r="I12" s="7">
        <v>1800</v>
      </c>
      <c r="J12" s="4">
        <v>5550</v>
      </c>
      <c r="K12" s="77">
        <f t="shared" si="0"/>
        <v>8.1999999999999993</v>
      </c>
      <c r="L12" s="73" t="s">
        <v>354</v>
      </c>
    </row>
    <row r="13" spans="1:12" s="3" customFormat="1" ht="15.75">
      <c r="A13" s="4">
        <v>80</v>
      </c>
      <c r="B13" s="30" t="s">
        <v>355</v>
      </c>
      <c r="C13" s="8" t="s">
        <v>356</v>
      </c>
      <c r="D13" s="7" t="s">
        <v>47</v>
      </c>
      <c r="E13" s="7" t="s">
        <v>197</v>
      </c>
      <c r="F13" s="4" t="s">
        <v>337</v>
      </c>
      <c r="G13" s="8">
        <v>15</v>
      </c>
      <c r="H13" s="7">
        <v>7.8</v>
      </c>
      <c r="I13" s="7">
        <v>600</v>
      </c>
      <c r="J13" s="4">
        <v>2700</v>
      </c>
      <c r="K13" s="77">
        <f t="shared" si="0"/>
        <v>8.6999999999999993</v>
      </c>
      <c r="L13" s="73" t="s">
        <v>357</v>
      </c>
    </row>
    <row r="14" spans="1:12" s="3" customFormat="1" ht="15.75">
      <c r="A14" s="4">
        <v>81</v>
      </c>
      <c r="B14" s="30" t="s">
        <v>358</v>
      </c>
      <c r="C14" s="8" t="s">
        <v>359</v>
      </c>
      <c r="D14" s="7" t="s">
        <v>47</v>
      </c>
      <c r="E14" s="7" t="s">
        <v>197</v>
      </c>
      <c r="F14" s="4" t="s">
        <v>337</v>
      </c>
      <c r="G14" s="8">
        <v>17</v>
      </c>
      <c r="H14" s="7">
        <v>6.5</v>
      </c>
      <c r="I14" s="7">
        <v>1500</v>
      </c>
      <c r="J14" s="4">
        <v>5700</v>
      </c>
      <c r="K14" s="77">
        <f t="shared" si="0"/>
        <v>8.8000000000000007</v>
      </c>
      <c r="L14" s="73" t="s">
        <v>360</v>
      </c>
    </row>
    <row r="15" spans="1:12" s="3" customFormat="1" ht="15.75">
      <c r="A15" s="4">
        <v>82</v>
      </c>
      <c r="B15" s="30" t="s">
        <v>361</v>
      </c>
      <c r="C15" s="8" t="s">
        <v>362</v>
      </c>
      <c r="D15" s="7" t="s">
        <v>47</v>
      </c>
      <c r="E15" s="7" t="s">
        <v>197</v>
      </c>
      <c r="F15" s="4" t="s">
        <v>337</v>
      </c>
      <c r="G15" s="8">
        <v>13</v>
      </c>
      <c r="H15" s="7">
        <v>5</v>
      </c>
      <c r="I15" s="7">
        <v>3000</v>
      </c>
      <c r="J15" s="4">
        <v>5200</v>
      </c>
      <c r="K15" s="77">
        <f t="shared" si="0"/>
        <v>9.5</v>
      </c>
      <c r="L15" s="73" t="s">
        <v>363</v>
      </c>
    </row>
    <row r="16" spans="1:12" s="3" customFormat="1" ht="15.75">
      <c r="A16" s="4">
        <v>83</v>
      </c>
      <c r="B16" s="30" t="s">
        <v>364</v>
      </c>
      <c r="C16" s="8" t="s">
        <v>365</v>
      </c>
      <c r="D16" s="7" t="s">
        <v>47</v>
      </c>
      <c r="E16" s="7" t="s">
        <v>197</v>
      </c>
      <c r="F16" s="4" t="s">
        <v>337</v>
      </c>
      <c r="G16" s="8">
        <v>22</v>
      </c>
      <c r="H16" s="7">
        <v>8</v>
      </c>
      <c r="I16" s="7">
        <v>1600</v>
      </c>
      <c r="J16" s="4">
        <v>5400</v>
      </c>
      <c r="K16" s="77">
        <f t="shared" si="0"/>
        <v>10.4</v>
      </c>
      <c r="L16" s="73" t="s">
        <v>366</v>
      </c>
    </row>
    <row r="17" spans="1:12" s="3" customFormat="1" ht="15.75">
      <c r="A17" s="4">
        <v>84</v>
      </c>
      <c r="B17" s="30" t="s">
        <v>367</v>
      </c>
      <c r="C17" s="8" t="s">
        <v>368</v>
      </c>
      <c r="D17" s="7" t="s">
        <v>47</v>
      </c>
      <c r="E17" s="7" t="s">
        <v>197</v>
      </c>
      <c r="F17" s="4" t="s">
        <v>337</v>
      </c>
      <c r="G17" s="8">
        <v>18</v>
      </c>
      <c r="H17" s="7">
        <v>8</v>
      </c>
      <c r="I17" s="7">
        <v>1926</v>
      </c>
      <c r="J17" s="4">
        <v>5066</v>
      </c>
      <c r="K17" s="77">
        <f t="shared" si="0"/>
        <v>10.9</v>
      </c>
      <c r="L17" s="73" t="s">
        <v>369</v>
      </c>
    </row>
    <row r="18" spans="1:12" s="3" customFormat="1" ht="15.75">
      <c r="A18" s="4">
        <v>85</v>
      </c>
      <c r="B18" s="30" t="s">
        <v>370</v>
      </c>
      <c r="C18" s="8" t="s">
        <v>371</v>
      </c>
      <c r="D18" s="7" t="s">
        <v>47</v>
      </c>
      <c r="E18" s="7" t="s">
        <v>197</v>
      </c>
      <c r="F18" s="4" t="s">
        <v>337</v>
      </c>
      <c r="G18" s="8">
        <v>23</v>
      </c>
      <c r="H18" s="7">
        <v>8.1999999999999993</v>
      </c>
      <c r="I18" s="7">
        <v>1900</v>
      </c>
      <c r="J18" s="4">
        <v>4900</v>
      </c>
      <c r="K18" s="77">
        <f t="shared" si="0"/>
        <v>11.1</v>
      </c>
      <c r="L18" s="73" t="s">
        <v>372</v>
      </c>
    </row>
    <row r="19" spans="1:12" s="3" customFormat="1" ht="15.75">
      <c r="A19" s="4">
        <v>86</v>
      </c>
      <c r="B19" s="30" t="s">
        <v>373</v>
      </c>
      <c r="C19" s="8" t="s">
        <v>374</v>
      </c>
      <c r="D19" s="7" t="s">
        <v>47</v>
      </c>
      <c r="E19" s="7" t="s">
        <v>197</v>
      </c>
      <c r="F19" s="4" t="s">
        <v>337</v>
      </c>
      <c r="G19" s="8">
        <v>18</v>
      </c>
      <c r="H19" s="7">
        <v>7.5</v>
      </c>
      <c r="I19" s="7">
        <v>2550</v>
      </c>
      <c r="J19" s="4">
        <v>6150</v>
      </c>
      <c r="K19" s="77">
        <f t="shared" si="0"/>
        <v>11.3</v>
      </c>
      <c r="L19" s="73" t="s">
        <v>375</v>
      </c>
    </row>
    <row r="20" spans="1:12" s="3" customFormat="1" ht="15.75">
      <c r="A20" s="4">
        <v>87</v>
      </c>
      <c r="B20" s="30" t="s">
        <v>376</v>
      </c>
      <c r="C20" s="8" t="s">
        <v>377</v>
      </c>
      <c r="D20" s="7" t="s">
        <v>47</v>
      </c>
      <c r="E20" s="7" t="s">
        <v>197</v>
      </c>
      <c r="F20" s="4" t="s">
        <v>337</v>
      </c>
      <c r="G20" s="8">
        <v>13</v>
      </c>
      <c r="H20" s="7">
        <v>9</v>
      </c>
      <c r="I20" s="7">
        <v>2500</v>
      </c>
      <c r="J20" s="4">
        <v>6563</v>
      </c>
      <c r="K20" s="77">
        <f t="shared" si="0"/>
        <v>12.8</v>
      </c>
      <c r="L20" s="73" t="s">
        <v>349</v>
      </c>
    </row>
    <row r="21" spans="1:12" s="3" customFormat="1" ht="15.75">
      <c r="A21" s="4">
        <v>88</v>
      </c>
      <c r="B21" s="30" t="s">
        <v>378</v>
      </c>
      <c r="C21" s="8" t="s">
        <v>379</v>
      </c>
      <c r="D21" s="7" t="s">
        <v>47</v>
      </c>
      <c r="E21" s="7" t="s">
        <v>197</v>
      </c>
      <c r="F21" s="4" t="s">
        <v>337</v>
      </c>
      <c r="G21" s="8">
        <v>13</v>
      </c>
      <c r="H21" s="7">
        <v>8</v>
      </c>
      <c r="I21" s="7">
        <v>3400</v>
      </c>
      <c r="J21" s="4">
        <v>5850</v>
      </c>
      <c r="K21" s="77">
        <f t="shared" si="0"/>
        <v>13.1</v>
      </c>
      <c r="L21" s="73" t="s">
        <v>380</v>
      </c>
    </row>
    <row r="22" spans="1:12" s="3" customFormat="1" ht="15.75">
      <c r="A22" s="4">
        <v>89</v>
      </c>
      <c r="B22" s="30" t="s">
        <v>381</v>
      </c>
      <c r="C22" s="8" t="s">
        <v>382</v>
      </c>
      <c r="D22" s="7" t="s">
        <v>47</v>
      </c>
      <c r="E22" s="7" t="s">
        <v>197</v>
      </c>
      <c r="F22" s="4" t="s">
        <v>337</v>
      </c>
      <c r="G22" s="8">
        <v>25</v>
      </c>
      <c r="H22" s="7">
        <v>11</v>
      </c>
      <c r="I22" s="7">
        <v>1735</v>
      </c>
      <c r="J22" s="4">
        <v>6500</v>
      </c>
      <c r="K22" s="77">
        <f t="shared" si="0"/>
        <v>13.6</v>
      </c>
      <c r="L22" s="73" t="s">
        <v>383</v>
      </c>
    </row>
    <row r="23" spans="1:12" s="3" customFormat="1" ht="15.75">
      <c r="A23" s="4">
        <v>90</v>
      </c>
      <c r="B23" s="30" t="s">
        <v>384</v>
      </c>
      <c r="C23" s="8" t="s">
        <v>379</v>
      </c>
      <c r="D23" s="7" t="s">
        <v>47</v>
      </c>
      <c r="E23" s="7" t="s">
        <v>197</v>
      </c>
      <c r="F23" s="4" t="s">
        <v>337</v>
      </c>
      <c r="G23" s="8">
        <v>17</v>
      </c>
      <c r="H23" s="7">
        <v>8.4</v>
      </c>
      <c r="I23" s="7">
        <v>3538</v>
      </c>
      <c r="J23" s="4">
        <v>5365</v>
      </c>
      <c r="K23" s="77">
        <f t="shared" si="0"/>
        <v>13.7</v>
      </c>
      <c r="L23" s="73" t="s">
        <v>385</v>
      </c>
    </row>
    <row r="24" spans="1:12" s="3" customFormat="1" ht="15.75">
      <c r="A24" s="4">
        <v>91</v>
      </c>
      <c r="B24" s="30" t="s">
        <v>386</v>
      </c>
      <c r="C24" s="8" t="s">
        <v>387</v>
      </c>
      <c r="D24" s="7" t="s">
        <v>47</v>
      </c>
      <c r="E24" s="7" t="s">
        <v>67</v>
      </c>
      <c r="F24" s="4" t="s">
        <v>337</v>
      </c>
      <c r="G24" s="8">
        <v>8</v>
      </c>
      <c r="H24" s="7">
        <v>8.5</v>
      </c>
      <c r="I24" s="7">
        <v>3750</v>
      </c>
      <c r="J24" s="4">
        <v>6100</v>
      </c>
      <c r="K24" s="77">
        <f t="shared" si="0"/>
        <v>14.1</v>
      </c>
      <c r="L24" s="73" t="s">
        <v>388</v>
      </c>
    </row>
    <row r="25" spans="1:12" s="3" customFormat="1" ht="15.75">
      <c r="A25" s="4">
        <v>92</v>
      </c>
      <c r="B25" s="30" t="s">
        <v>389</v>
      </c>
      <c r="C25" s="8" t="s">
        <v>390</v>
      </c>
      <c r="D25" s="7" t="s">
        <v>47</v>
      </c>
      <c r="E25" s="7" t="s">
        <v>197</v>
      </c>
      <c r="F25" s="4" t="s">
        <v>337</v>
      </c>
      <c r="G25" s="8">
        <v>18</v>
      </c>
      <c r="H25" s="7">
        <v>10.4</v>
      </c>
      <c r="I25" s="7">
        <v>3100</v>
      </c>
      <c r="J25" s="4">
        <v>6187</v>
      </c>
      <c r="K25" s="77">
        <f t="shared" si="0"/>
        <v>15.1</v>
      </c>
      <c r="L25" s="73" t="s">
        <v>391</v>
      </c>
    </row>
    <row r="26" spans="1:12" s="3" customFormat="1" ht="15.75">
      <c r="A26" s="4">
        <v>93</v>
      </c>
      <c r="B26" s="30" t="s">
        <v>392</v>
      </c>
      <c r="C26" s="8" t="s">
        <v>393</v>
      </c>
      <c r="D26" s="7" t="s">
        <v>47</v>
      </c>
      <c r="E26" s="7" t="s">
        <v>197</v>
      </c>
      <c r="F26" s="4" t="s">
        <v>337</v>
      </c>
      <c r="G26" s="8">
        <v>16</v>
      </c>
      <c r="H26" s="7">
        <v>11</v>
      </c>
      <c r="I26" s="7">
        <v>4100</v>
      </c>
      <c r="J26" s="4">
        <v>6650</v>
      </c>
      <c r="K26" s="77">
        <f t="shared" si="0"/>
        <v>17.2</v>
      </c>
      <c r="L26" s="73" t="s">
        <v>394</v>
      </c>
    </row>
  </sheetData>
  <pageMargins left="0.70000000000000007" right="0.70000000000000007" top="1.1437000000000002" bottom="1.1437000000000002" header="0.75000000000000011" footer="0.75000000000000011"/>
  <pageSetup paperSize="5" scale="45" orientation="landscape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General HIke Information</vt:lpstr>
      <vt:lpstr>C-Hikes</vt:lpstr>
      <vt:lpstr>B-hikes</vt:lpstr>
      <vt:lpstr>A Hikes</vt:lpstr>
      <vt:lpstr>Hikes north of Baker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</dc:creator>
  <cp:lastModifiedBy>Ruth Jamke</cp:lastModifiedBy>
  <cp:revision>13</cp:revision>
  <cp:lastPrinted>2026-04-28T21:50:03Z</cp:lastPrinted>
  <dcterms:created xsi:type="dcterms:W3CDTF">2022-02-04T16:56:07Z</dcterms:created>
  <dcterms:modified xsi:type="dcterms:W3CDTF">2026-04-30T17:56:20Z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