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Documents\AMC\August Camp 2024\HIkes and activities\"/>
    </mc:Choice>
  </mc:AlternateContent>
  <xr:revisionPtr revIDLastSave="0" documentId="8_{45AA0279-F8A6-4051-ADB3-64F38DD5FAF1}" xr6:coauthVersionLast="47" xr6:coauthVersionMax="47" xr10:uidLastSave="{00000000-0000-0000-0000-000000000000}"/>
  <bookViews>
    <workbookView xWindow="-120" yWindow="-120" windowWidth="24240" windowHeight="13140" xr2:uid="{43805F71-20CE-404D-A3C4-36B2ACABC4C0}"/>
  </bookViews>
  <sheets>
    <sheet name="General Info" sheetId="1" r:id="rId1"/>
    <sheet name="C-HIkes" sheetId="2" r:id="rId2"/>
    <sheet name="B-Hikes" sheetId="3" r:id="rId3"/>
    <sheet name="A-Hike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M7" i="4"/>
  <c r="M38" i="2" l="1"/>
  <c r="M27" i="2"/>
  <c r="M30" i="2"/>
  <c r="M31" i="2"/>
  <c r="M32" i="2"/>
  <c r="M33" i="2"/>
  <c r="M29" i="2"/>
  <c r="M34" i="2"/>
  <c r="M39" i="2"/>
  <c r="M35" i="2"/>
  <c r="M16" i="2"/>
  <c r="M37" i="2"/>
  <c r="M45" i="2"/>
  <c r="M48" i="2"/>
  <c r="M40" i="2"/>
  <c r="M41" i="2"/>
  <c r="M42" i="2"/>
  <c r="M43" i="2"/>
  <c r="M44" i="2"/>
  <c r="M46" i="2"/>
  <c r="M47" i="2"/>
  <c r="M23" i="2"/>
  <c r="M20" i="2"/>
  <c r="M22" i="4"/>
  <c r="M27" i="4"/>
  <c r="M25" i="4"/>
  <c r="M26" i="4"/>
  <c r="M28" i="4"/>
  <c r="M23" i="4"/>
  <c r="M24" i="4"/>
  <c r="M21" i="2"/>
  <c r="M19" i="3"/>
  <c r="M10" i="3"/>
  <c r="M11" i="3"/>
  <c r="M20" i="3"/>
  <c r="M18" i="3"/>
  <c r="M8" i="3"/>
  <c r="M8" i="4"/>
  <c r="M16" i="4"/>
  <c r="F9" i="1"/>
  <c r="M14" i="2"/>
  <c r="M8" i="2"/>
  <c r="M21" i="4"/>
  <c r="M17" i="4"/>
  <c r="M19" i="4"/>
  <c r="M18" i="4"/>
  <c r="M14" i="4"/>
  <c r="M13" i="4"/>
  <c r="M20" i="4"/>
  <c r="M10" i="4"/>
  <c r="M12" i="4"/>
  <c r="M15" i="4"/>
  <c r="M11" i="4"/>
  <c r="M6" i="4"/>
  <c r="M23" i="3"/>
  <c r="M22" i="3"/>
  <c r="M21" i="3"/>
  <c r="M24" i="3"/>
  <c r="M17" i="3"/>
  <c r="M16" i="3"/>
  <c r="M14" i="3"/>
  <c r="M12" i="3"/>
  <c r="M15" i="3"/>
  <c r="M13" i="3"/>
  <c r="M7" i="3"/>
  <c r="M9" i="3"/>
  <c r="M6" i="3"/>
  <c r="M28" i="2"/>
  <c r="M24" i="2"/>
  <c r="M36" i="2"/>
  <c r="M26" i="2"/>
  <c r="M22" i="2"/>
  <c r="M18" i="2"/>
  <c r="M15" i="2"/>
  <c r="M25" i="2"/>
  <c r="M13" i="2"/>
  <c r="M12" i="2"/>
  <c r="M11" i="2"/>
  <c r="M9" i="2"/>
  <c r="M7" i="2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<sst xmlns="http://schemas.openxmlformats.org/spreadsheetml/2006/main" count="727" uniqueCount="442">
  <si>
    <t>Hike List, Oregon's Central Cascades, Hoodoo Resort</t>
  </si>
  <si>
    <t xml:space="preserve">Camp Location : 44°24'34.5"N 121°52'09.3"W or: 
44.409583, -121.869250
</t>
  </si>
  <si>
    <t>Hike Name</t>
  </si>
  <si>
    <t xml:space="preserve">Trail </t>
  </si>
  <si>
    <t>Elev</t>
  </si>
  <si>
    <t xml:space="preserve">Max </t>
  </si>
  <si>
    <t>Difficulty</t>
  </si>
  <si>
    <t>Hike</t>
  </si>
  <si>
    <t xml:space="preserve">Miles </t>
  </si>
  <si>
    <t>Gain</t>
  </si>
  <si>
    <t>Rating</t>
  </si>
  <si>
    <t>Class</t>
  </si>
  <si>
    <t>(Feet)</t>
  </si>
  <si>
    <t>(Points)</t>
  </si>
  <si>
    <t>White Mountain NH Hikes (for comparison)</t>
  </si>
  <si>
    <t>Mount Madison via Valley Way and Osgood trails</t>
  </si>
  <si>
    <t>A</t>
  </si>
  <si>
    <t>Mount Washington via Tuckerman</t>
  </si>
  <si>
    <t>Lafayette/Lincoln/Haystack Loop</t>
  </si>
  <si>
    <t>Chocorua via Piper trail</t>
  </si>
  <si>
    <t>Mizpah Hut via Crawford Path and Mizpah cutoff</t>
  </si>
  <si>
    <t>B</t>
  </si>
  <si>
    <t>Welch-Dickey Loop</t>
  </si>
  <si>
    <t>C</t>
  </si>
  <si>
    <t>Monadnock via the White Dot Trail</t>
  </si>
  <si>
    <t>Zealand Falls Hut from Parking Lot</t>
  </si>
  <si>
    <t>Mount Willard</t>
  </si>
  <si>
    <t>GUIDEBOOKS</t>
  </si>
  <si>
    <t>MAPS</t>
  </si>
  <si>
    <t>GUIDEBOOK</t>
  </si>
  <si>
    <t>MAP</t>
  </si>
  <si>
    <t>LOCATION</t>
  </si>
  <si>
    <t xml:space="preserve">Driving </t>
  </si>
  <si>
    <t>Driving</t>
  </si>
  <si>
    <t>Notes</t>
  </si>
  <si>
    <t>Time</t>
  </si>
  <si>
    <t>Distance</t>
  </si>
  <si>
    <t>Miles</t>
  </si>
  <si>
    <t>HOT SPRINGS</t>
  </si>
  <si>
    <t>Terwilliger (Cougar) Hot Spring (USFS)</t>
  </si>
  <si>
    <t>G1 - P 25</t>
  </si>
  <si>
    <t>Belknap Hot Springs (commercial)</t>
  </si>
  <si>
    <t>G1 - P24</t>
  </si>
  <si>
    <t>Breitenbush Hot Springs (commercial)</t>
  </si>
  <si>
    <t>Newberry National Volcanic Monument</t>
  </si>
  <si>
    <t xml:space="preserve">       Lava Lands Visitor Center</t>
  </si>
  <si>
    <t xml:space="preserve">      Newberry Caldera Information Center, Lodge, store</t>
  </si>
  <si>
    <t>2.2/1</t>
  </si>
  <si>
    <t>200/100</t>
  </si>
  <si>
    <t>Near Bend</t>
  </si>
  <si>
    <t>EASIER HIKES/WALKS - "C"-Hikes, ratings less than 7.6</t>
  </si>
  <si>
    <t>H:MM</t>
  </si>
  <si>
    <t>(Miles )</t>
  </si>
  <si>
    <t>RT</t>
  </si>
  <si>
    <t>Pika &amp; Fir Lakes Tr #3489</t>
  </si>
  <si>
    <t>G1-126</t>
  </si>
  <si>
    <t>M2</t>
  </si>
  <si>
    <t>Willamette NF</t>
  </si>
  <si>
    <t>easy path to 2 lakes</t>
  </si>
  <si>
    <t>Hand Lake Shelter</t>
  </si>
  <si>
    <t>G1-50</t>
  </si>
  <si>
    <t>Three Sisters Wilderness</t>
  </si>
  <si>
    <t>wildflower meadows, mountain views, and a rustic shelter</t>
  </si>
  <si>
    <t>Sahalie &amp; Koosah Falls on McKenzie River (loop)  Tr 3503</t>
  </si>
  <si>
    <t>G1-68</t>
  </si>
  <si>
    <t>roaring river, 2 largest cascades, fir forests</t>
  </si>
  <si>
    <t>G1-15</t>
  </si>
  <si>
    <t>2.4/1/.8</t>
  </si>
  <si>
    <t>600/50/30</t>
  </si>
  <si>
    <t>3 easy hikes, wildflowers, old growth forests, historic wagon road</t>
  </si>
  <si>
    <t>G1-19</t>
  </si>
  <si>
    <t>Cascadia State Park</t>
  </si>
  <si>
    <t>2 short hikes &amp; swimming beach, waterfall, mineral spring</t>
  </si>
  <si>
    <t>Castle Rock  #3506</t>
  </si>
  <si>
    <t>G1-71</t>
  </si>
  <si>
    <t>M1</t>
  </si>
  <si>
    <t>G1-11</t>
  </si>
  <si>
    <t>Whychus Creek and Canyon (Canyon loop)</t>
  </si>
  <si>
    <t>G1-31</t>
  </si>
  <si>
    <t>Deschutes N F</t>
  </si>
  <si>
    <t>rimrock desert canyon with ancient junipers, near Sisters</t>
  </si>
  <si>
    <t>G1-124</t>
  </si>
  <si>
    <t>M2,</t>
  </si>
  <si>
    <t>cliff top overlook to North Santiam area</t>
  </si>
  <si>
    <t>G1-42</t>
  </si>
  <si>
    <t>Newberry Natl Volcanic Mon</t>
  </si>
  <si>
    <t>2.2 + 1</t>
  </si>
  <si>
    <t>Paulina Lake (To falls viewpoint and big Obsedian trail)</t>
  </si>
  <si>
    <t>G1-43</t>
  </si>
  <si>
    <t>0.8 mi loop plus 2.6 mil out &amp; back</t>
  </si>
  <si>
    <t>G1-143</t>
  </si>
  <si>
    <t>loop around lake, below Tam McArthur Rim</t>
  </si>
  <si>
    <t>Proxy Falls &amp; Linton Lake  Tr 3519</t>
  </si>
  <si>
    <t>G1-46</t>
  </si>
  <si>
    <t>1.7/3.8</t>
  </si>
  <si>
    <t>200/300</t>
  </si>
  <si>
    <t>Suttle Lake   Tr 4030</t>
  </si>
  <si>
    <t>G1, pg 17</t>
  </si>
  <si>
    <t>popular lake , swimming beaches</t>
  </si>
  <si>
    <t>Tamolitch Pool</t>
  </si>
  <si>
    <t>G1-69</t>
  </si>
  <si>
    <t>Chush Falls    Tr 4080</t>
  </si>
  <si>
    <t>G1-53</t>
  </si>
  <si>
    <t>dry pine forest, cascade waterfalls, bumpy access road</t>
  </si>
  <si>
    <t>G1-41</t>
  </si>
  <si>
    <t>M1E</t>
  </si>
  <si>
    <t>Bend</t>
  </si>
  <si>
    <t>Tumalo Falls to Upper Falls</t>
  </si>
  <si>
    <t>G1-39</t>
  </si>
  <si>
    <t>MT Jefferson Wilderness</t>
  </si>
  <si>
    <t>G1-40</t>
  </si>
  <si>
    <t xml:space="preserve">Bend </t>
  </si>
  <si>
    <t>Round &amp; Square Lakes</t>
  </si>
  <si>
    <t>G1-131</t>
  </si>
  <si>
    <t>72/29/43</t>
  </si>
  <si>
    <t>G1-27</t>
  </si>
  <si>
    <t>Mt. Jefferson Wilderness</t>
  </si>
  <si>
    <t>spectacular wildflower meadows, bubbling creeks, view of 3 Finger Jack</t>
  </si>
  <si>
    <t>Shevlin Park (loop)</t>
  </si>
  <si>
    <t>G1-38</t>
  </si>
  <si>
    <t>Near Bend, canyon rim trail along Tumalo Creek</t>
  </si>
  <si>
    <t>G1-35</t>
  </si>
  <si>
    <t>Smith Rock S.P.</t>
  </si>
  <si>
    <t>G1-17</t>
  </si>
  <si>
    <t>G1-29</t>
  </si>
  <si>
    <t>fly fishing, wildflowers, fish hatchery, ponderosa pines, steep canyon</t>
  </si>
  <si>
    <t>Metolis River Trail Loop to Br 99</t>
  </si>
  <si>
    <t>28/11/17</t>
  </si>
  <si>
    <t>G1-22</t>
  </si>
  <si>
    <t>Mt Jefferson Wilderness</t>
  </si>
  <si>
    <t>33/13/20</t>
  </si>
  <si>
    <t>G1-49</t>
  </si>
  <si>
    <t>2.4 mi  hike to Benson Lake, other hike options in the area</t>
  </si>
  <si>
    <t>Clear Lake #3507</t>
  </si>
  <si>
    <t>G1-67</t>
  </si>
  <si>
    <t>springs, lava crossing, old growth forests, coffee shop, (longer options)</t>
  </si>
  <si>
    <t>Patjens Lakes #3395</t>
  </si>
  <si>
    <t>G1-25</t>
  </si>
  <si>
    <t>Mt Washington Wilderness</t>
  </si>
  <si>
    <t>swimming in Big Lake, lodgepole pines, views of Washington &amp; 3 Sisters (area burned in 2011)</t>
  </si>
  <si>
    <t>Stahlman Point   Tr 3449   C HIKE</t>
  </si>
  <si>
    <t>G1-7</t>
  </si>
  <si>
    <t xml:space="preserve">M2 </t>
  </si>
  <si>
    <t>old growth forest, former lookout site, views of Jefferson</t>
  </si>
  <si>
    <t>Black Butte (upper trail)</t>
  </si>
  <si>
    <t>G1-30</t>
  </si>
  <si>
    <t>popular view packed trail to summit, fire lookout and log cabin on top</t>
  </si>
  <si>
    <t xml:space="preserve">The Three Pyramids  Tr3380 </t>
  </si>
  <si>
    <t>G1-12</t>
  </si>
  <si>
    <t>Iron Mountain to Cone Peak Meadows    Tr 3408</t>
  </si>
  <si>
    <t>G1-16</t>
  </si>
  <si>
    <t>great wildflower walk, views of peaks, alpine meadows, steep switchbacks</t>
  </si>
  <si>
    <t>90/36/54</t>
  </si>
  <si>
    <t>G1-56</t>
  </si>
  <si>
    <t xml:space="preserve">500 ft cliffs, wide open ridge, views of peaks, fir forests, moon-like landscape </t>
  </si>
  <si>
    <t>44/18/26</t>
  </si>
  <si>
    <t>G1-23</t>
  </si>
  <si>
    <t>Marion Falls, Lake Anne, views of cascade peaks</t>
  </si>
  <si>
    <t>50/20/30</t>
  </si>
  <si>
    <t>G1-52</t>
  </si>
  <si>
    <t>Coffin Mt Lookout</t>
  </si>
  <si>
    <t>G1-9</t>
  </si>
  <si>
    <t>Bachelor Mt</t>
  </si>
  <si>
    <t>Browder Ridge to viewpoint</t>
  </si>
  <si>
    <t>G1-14</t>
  </si>
  <si>
    <t>G1-51</t>
  </si>
  <si>
    <t>MODERATE HIKES - " B"-hikes, Ratings 7.6 to 11.5</t>
  </si>
  <si>
    <t>Trailhead Location</t>
  </si>
  <si>
    <t>Lat/Long</t>
  </si>
  <si>
    <t>(DD)</t>
  </si>
  <si>
    <t>34 /14 /20</t>
  </si>
  <si>
    <t>G1-24</t>
  </si>
  <si>
    <t>44.49112, -121.95007</t>
  </si>
  <si>
    <t>great swimming lake, old douglas fir, stream xing. More lakes, views</t>
  </si>
  <si>
    <t>Berley Lakes   Tr 3491</t>
  </si>
  <si>
    <t>G1-128</t>
  </si>
  <si>
    <t>44.42605, -121.84970</t>
  </si>
  <si>
    <t>hike thru burned forest on PCT to 2 charming lakes at foot of Three Fingered Jack</t>
  </si>
  <si>
    <t>Paulina Lake - Trail around the lake and to warm springs</t>
  </si>
  <si>
    <t>43.71236, -121.27692</t>
  </si>
  <si>
    <t>G1-114</t>
  </si>
  <si>
    <t>44.35581, -122.26050</t>
  </si>
  <si>
    <t>path leads to two popular lakes and marshy Gordon Meadows</t>
  </si>
  <si>
    <t>Separation Creek   Tr 3536</t>
  </si>
  <si>
    <t>G1-150</t>
  </si>
  <si>
    <t>44.13671, -121.97301</t>
  </si>
  <si>
    <t>woods, waterfall</t>
  </si>
  <si>
    <t>44.03206, -121.56638</t>
  </si>
  <si>
    <t>loop, lots of waterfalls, 97 ft waterfall, old forests, cliffs, stream xing</t>
  </si>
  <si>
    <t>Dillon Falls via Deschutes River Trail</t>
  </si>
  <si>
    <t>43.99731, -121.38525</t>
  </si>
  <si>
    <t>Near Bend  (alternate to Benham Falls with shuttle), 100 ft cliffs, churning rapids</t>
  </si>
  <si>
    <r>
      <t xml:space="preserve">Canyon Creek Meadows  Tr 4010/4011   </t>
    </r>
    <r>
      <rPr>
        <b/>
        <sz val="12"/>
        <color rgb="FFFF0000"/>
        <rFont val="Arial"/>
        <family val="2"/>
      </rPr>
      <t>PERMIT REQUIRED</t>
    </r>
  </si>
  <si>
    <t>72 / 29 / 43</t>
  </si>
  <si>
    <t>44.49184, -121.79402</t>
  </si>
  <si>
    <t>spectacular wildflower meadows, glacial moraine cirque lake, mt. Views</t>
  </si>
  <si>
    <r>
      <t xml:space="preserve"> </t>
    </r>
    <r>
      <rPr>
        <b/>
        <sz val="12"/>
        <color rgb="FFFF0000"/>
        <rFont val="Arial"/>
        <family val="2"/>
      </rPr>
      <t>90 / 36 / 54</t>
    </r>
  </si>
  <si>
    <t>G1-61</t>
  </si>
  <si>
    <t>44.03107, -121.73638</t>
  </si>
  <si>
    <t>waterfalls, meadows, lava flow, Mt. views of Broken Top and South Sister</t>
  </si>
  <si>
    <t xml:space="preserve">Rooster Rock </t>
  </si>
  <si>
    <t>G1-18</t>
  </si>
  <si>
    <t>Menagerie Wilderness</t>
  </si>
  <si>
    <t>44.39855, -122.34709</t>
  </si>
  <si>
    <t xml:space="preserve">Bachelor Mountain via Bugaboo Ridge Tr  </t>
  </si>
  <si>
    <t>G1-10</t>
  </si>
  <si>
    <t>44.6188, -121.9783</t>
  </si>
  <si>
    <t>well graded trail to lookout tower, meadow of wildflowers</t>
  </si>
  <si>
    <r>
      <t xml:space="preserve">Benson Lake to Scott Mt.   Tr 3502 / 4339  </t>
    </r>
    <r>
      <rPr>
        <b/>
        <sz val="12"/>
        <color rgb="FFFF0000"/>
        <rFont val="Arial"/>
        <family val="2"/>
      </rPr>
      <t>PERMIT REQUIRED</t>
    </r>
  </si>
  <si>
    <t>33 / 13 / 20</t>
  </si>
  <si>
    <t>44.21406, -121.89285</t>
  </si>
  <si>
    <t>swimable pools, meadows, forests, cinder cone, views of peaks</t>
  </si>
  <si>
    <t>28 / 11 / 17</t>
  </si>
  <si>
    <t>44.26028, -121.80945</t>
  </si>
  <si>
    <t>hike follows lava flow, rugged trail, lava caves, views of peaks</t>
  </si>
  <si>
    <t>44.39509, -122.14038</t>
  </si>
  <si>
    <t>great wildflower hike</t>
  </si>
  <si>
    <t>Carl Lake   Tr 4003</t>
  </si>
  <si>
    <t>G1-28</t>
  </si>
  <si>
    <t xml:space="preserve"> 0:48</t>
  </si>
  <si>
    <t>44.57388, -121.73194</t>
  </si>
  <si>
    <t>deep rock rimmed alpine lake, wildflowers, scenic ponds</t>
  </si>
  <si>
    <t>16 / 6 / 10</t>
  </si>
  <si>
    <t>G1-48</t>
  </si>
  <si>
    <t>44.21231, -121.87668</t>
  </si>
  <si>
    <t>dry forest, basalt flows, cinder barrens, 4 cones</t>
  </si>
  <si>
    <t>Park Meadow  (several creek crossings)</t>
  </si>
  <si>
    <t>G1-55</t>
  </si>
  <si>
    <t>44.11741, -121.62879</t>
  </si>
  <si>
    <t>G1-142</t>
  </si>
  <si>
    <t>44.28498, -121.76590</t>
  </si>
  <si>
    <t>44.39297, -122.24566</t>
  </si>
  <si>
    <t>Hike on the Old Santiam Wagon Road</t>
  </si>
  <si>
    <t>Black Butte lower trail</t>
  </si>
  <si>
    <t>44.42808, -121.65581</t>
  </si>
  <si>
    <t>one of tallest cinder cones, short abadonded road section</t>
  </si>
  <si>
    <t>DIFFICULT HIKES - "A" Hikes (Hike Rating greater than 11.5)</t>
  </si>
  <si>
    <t xml:space="preserve">Browder Ridge to summit  Tr 3412   </t>
  </si>
  <si>
    <t>44.37146, -122.05474</t>
  </si>
  <si>
    <t>steep wildflower meadows, great views of high cascade snowpeaks</t>
  </si>
  <si>
    <t>cliff rimmed lake, Scott Mt summit, wildflowers, mt views, lava flow</t>
  </si>
  <si>
    <t>Crescent Mountain</t>
  </si>
  <si>
    <t>G1-13</t>
  </si>
  <si>
    <t>44.42949, -122.03101</t>
  </si>
  <si>
    <t>wildflower meadows, views Mt Washington &amp; Three Sister</t>
  </si>
  <si>
    <t>Demaris Lake via Chambers Lake Trail, Tr 4074</t>
  </si>
  <si>
    <t>G1-54</t>
  </si>
  <si>
    <t>44.18748, -121.70004</t>
  </si>
  <si>
    <t>dusty trail thru burned woods, closer goal than Chambers Lakes</t>
  </si>
  <si>
    <t>50 / 20 / 30</t>
  </si>
  <si>
    <t>44.25992, -121.78725</t>
  </si>
  <si>
    <t>lollipop loop, cinder fields, meadows, some burn, mt views, lava flow</t>
  </si>
  <si>
    <t>Three Finger Jack</t>
  </si>
  <si>
    <t>G1-26</t>
  </si>
  <si>
    <t>G1-21</t>
  </si>
  <si>
    <t>44.70678, -121.87501</t>
  </si>
  <si>
    <t>G1-130</t>
  </si>
  <si>
    <t>44.38074, -121.85643</t>
  </si>
  <si>
    <t>viewpoint below Mt Washington, on PCT</t>
  </si>
  <si>
    <t>G1-148</t>
  </si>
  <si>
    <t>44.19046, -122.14799</t>
  </si>
  <si>
    <t>44.65954, -121.89122</t>
  </si>
  <si>
    <t>Special wilderness permit, popular hike, strenuous to Grizzly Peak, views</t>
  </si>
  <si>
    <t>44 / 18 / 26</t>
  </si>
  <si>
    <t>44.57689, -121.89424</t>
  </si>
  <si>
    <t>views of Mt Jefferson, former lookout site</t>
  </si>
  <si>
    <t>Maxwell Butte Tr #3391</t>
  </si>
  <si>
    <t>G1-127</t>
  </si>
  <si>
    <t>44.46361, -121.97004</t>
  </si>
  <si>
    <t>Swimmable Twin Lakes, panoramic view on top of wilderness volcano</t>
  </si>
  <si>
    <t>34 / 14 / 20</t>
  </si>
  <si>
    <t>44.49123, -121.95018</t>
  </si>
  <si>
    <t>great swimming lake, red butte is a cinder cone</t>
  </si>
  <si>
    <t>G1-47</t>
  </si>
  <si>
    <t>44.20397, -121.87116</t>
  </si>
  <si>
    <t>Castle Rock (from Kings Road) Tr 4326</t>
  </si>
  <si>
    <t>44.16780, -122.22490</t>
  </si>
  <si>
    <t>views, cliff edge lookout</t>
  </si>
  <si>
    <t>44.53308, -122.06917</t>
  </si>
  <si>
    <t>hike to viewpoint cliff of Scar Mt</t>
  </si>
  <si>
    <t>Carl Lake (to South Cinder Peak)</t>
  </si>
  <si>
    <t>deep rimmed alpine lake, wildflowers</t>
  </si>
  <si>
    <t>Chambers Lakes to Camp Lake  Tr 4074</t>
  </si>
  <si>
    <t>alpine wonderland, views, dusty 4.6 mi walk thru burned woods in beginning</t>
  </si>
  <si>
    <t>120 / 48 / 72</t>
  </si>
  <si>
    <t>G1-62</t>
  </si>
  <si>
    <t>44.03371, -121.76691</t>
  </si>
  <si>
    <t>Very Difficult, Oregons third tallest peak, steep, long, rugged</t>
  </si>
  <si>
    <t>one of tallest cinder cones, fire lookout and old cabin</t>
  </si>
  <si>
    <t>44.51267, -121.97078</t>
  </si>
  <si>
    <t>44.2244, -121.8718</t>
  </si>
  <si>
    <t>44.3483, -121.9963</t>
  </si>
  <si>
    <t>Echo Basin &amp; Fish Lake   Tr 3410 (tr overgrown. Bad road)</t>
  </si>
  <si>
    <t>44.4129, -122.0854</t>
  </si>
  <si>
    <t>Cascadia Park  (State Park)</t>
  </si>
  <si>
    <t>44.39933, -122.48102</t>
  </si>
  <si>
    <t>44.14908, -122.20564</t>
  </si>
  <si>
    <t>cliff edge lookout, douglas fir forest, views to 3 Sisters</t>
  </si>
  <si>
    <t>44.53222, -122.06971</t>
  </si>
  <si>
    <t>hike to Daly and Parrish Lakes</t>
  </si>
  <si>
    <t>Trapper Butte to Daly and Parrish Lakes</t>
  </si>
  <si>
    <t>44.3369, -121.453</t>
  </si>
  <si>
    <t>Independence Rock loop Tr #3431</t>
  </si>
  <si>
    <t>44.61349, -121.94787</t>
  </si>
  <si>
    <t>Lava Cast Forest &amp; Cave (Timed permit for cave)</t>
  </si>
  <si>
    <t>43.81735, -121.28862</t>
  </si>
  <si>
    <t>Need warm clothes (42F) and flashlight, lantern rentals</t>
  </si>
  <si>
    <t>43.70680, -121.23660</t>
  </si>
  <si>
    <t>90 / 36 / 54</t>
  </si>
  <si>
    <t>44.10089, -121.62239</t>
  </si>
  <si>
    <t>44.17633, -121.914</t>
  </si>
  <si>
    <t>44.42750, -121.72822</t>
  </si>
  <si>
    <t>44.29022, -122.03567</t>
  </si>
  <si>
    <t>Hike along McKenzie river trail where river vanishes into lava flow</t>
  </si>
  <si>
    <t>Whychus Canyon loop   Tr 4070</t>
  </si>
  <si>
    <t>44.3368, -121.4530</t>
  </si>
  <si>
    <t>forest canyon rim trail, woods, views</t>
  </si>
  <si>
    <t>44.17728, -121.66689</t>
  </si>
  <si>
    <t>Benham Falls</t>
  </si>
  <si>
    <t>Near Bend, pine forest, Deschutes River Tr, rapids, lava flows</t>
  </si>
  <si>
    <t>44.00156, -121.37965</t>
  </si>
  <si>
    <t>44.0319, -121.5664</t>
  </si>
  <si>
    <t>Near Bend, 97 ft waterfall, others close by. Caution: 200 ft cliff</t>
  </si>
  <si>
    <t>Bends South Canyon - Old Mill District</t>
  </si>
  <si>
    <t>Trail starts in Old Mill District in Bend and follows Deschutes River Trail</t>
  </si>
  <si>
    <t>44.04494, -121.3150</t>
  </si>
  <si>
    <t>44.68059, -121.88498</t>
  </si>
  <si>
    <r>
      <t xml:space="preserve">wilderness path thru 2003 burned forest fire, </t>
    </r>
    <r>
      <rPr>
        <b/>
        <sz val="12"/>
        <color rgb="FFFF0000"/>
        <rFont val="Arial"/>
        <family val="2"/>
      </rPr>
      <t>brushy</t>
    </r>
  </si>
  <si>
    <t>44.49186, -121.79416</t>
  </si>
  <si>
    <t>44.0819, -121.3787</t>
  </si>
  <si>
    <t>44.36515, -121.13789</t>
  </si>
  <si>
    <t>Near Sisters, hike into senic river canyon, views of central cascades</t>
  </si>
  <si>
    <t>44.52126, -121.63137</t>
  </si>
  <si>
    <t>fish hatchery, ponderosa pines</t>
  </si>
  <si>
    <t>44.66018, -121.89153</t>
  </si>
  <si>
    <t>old growth forests, Pamilia Creek views of Jefferson</t>
  </si>
  <si>
    <t>44,2142, -121.893</t>
  </si>
  <si>
    <t>44.36885, -122.00531</t>
  </si>
  <si>
    <t>44.37746, -121.88070</t>
  </si>
  <si>
    <t>44.707, -122.16117</t>
  </si>
  <si>
    <t>44.39524, -121.64820</t>
  </si>
  <si>
    <t>.</t>
  </si>
  <si>
    <t>44.49819, -122.06225</t>
  </si>
  <si>
    <t xml:space="preserve">trio of ancient volcanic plugs, wildflowers, ridge, old growth, steep  </t>
  </si>
  <si>
    <t>44.39540, -122.14090</t>
  </si>
  <si>
    <t>44.26059, -121.78782</t>
  </si>
  <si>
    <t>Along PCT barren ridge, forest, views of peaks</t>
  </si>
  <si>
    <t>44.62138, -122.04434</t>
  </si>
  <si>
    <t>switchbacks thru wildflowers, lookout staffed, views</t>
  </si>
  <si>
    <t>44.6178, -122.0343</t>
  </si>
  <si>
    <t>former lookout site, old fir forest, wildflowers, views</t>
  </si>
  <si>
    <t>steep wildflower meadows</t>
  </si>
  <si>
    <t>44.2832, -121.8253</t>
  </si>
  <si>
    <t>Hike along PCT, lava flow, exposed</t>
  </si>
  <si>
    <t>Whychus Creek Tr to Logjam Falls</t>
  </si>
  <si>
    <t>44.23436, -121.56341</t>
  </si>
  <si>
    <t>mix of pine and grand firs, lava flows</t>
  </si>
  <si>
    <r>
      <rPr>
        <b/>
        <sz val="12"/>
        <rFont val="Arial"/>
        <family val="2"/>
      </rPr>
      <t>Matthieu Lakes to Scott Trail  Tr 4062 / 2000</t>
    </r>
    <r>
      <rPr>
        <b/>
        <sz val="12"/>
        <color rgb="FF000000"/>
        <rFont val="Arial"/>
      </rPr>
      <t xml:space="preserve"> </t>
    </r>
    <r>
      <rPr>
        <b/>
        <sz val="12"/>
        <color rgb="FFFF0000"/>
        <rFont val="Arial"/>
      </rPr>
      <t>PERMIT REQUIRED</t>
    </r>
  </si>
  <si>
    <r>
      <t xml:space="preserve">Canyon Creek Meadows       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</si>
  <si>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Smith Rock State Park                                                </t>
    </r>
    <r>
      <rPr>
        <b/>
        <sz val="12"/>
        <color rgb="FFFF0000"/>
        <rFont val="Arial"/>
        <family val="2"/>
      </rPr>
      <t>Parking Fee</t>
    </r>
  </si>
  <si>
    <t>Metolius River Trail  to Canyon Creek</t>
  </si>
  <si>
    <r>
      <t xml:space="preserve">Pamelia Lake                         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</si>
  <si>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Bensen Lake                         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</si>
  <si>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Tam McArthur Rim             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</si>
  <si>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Marion Lake                                                  </t>
    </r>
    <r>
      <rPr>
        <b/>
        <sz val="12"/>
        <color rgb="FFFF0000"/>
        <rFont val="Arial"/>
        <family val="2"/>
      </rPr>
      <t>PERMIT REQUIRED</t>
    </r>
  </si>
  <si>
    <r>
      <rPr>
        <b/>
        <sz val="12"/>
        <rFont val="Arial"/>
        <family val="2"/>
      </rPr>
      <t xml:space="preserve">Matthieu Lakes                                             </t>
    </r>
    <r>
      <rPr>
        <b/>
        <sz val="12"/>
        <color rgb="FFFF0000"/>
        <rFont val="Arial"/>
        <family val="2"/>
      </rPr>
      <t xml:space="preserve">  PERMIT REQUIRED</t>
    </r>
  </si>
  <si>
    <r>
      <rPr>
        <b/>
        <sz val="12"/>
        <rFont val="Arial"/>
        <family val="2"/>
      </rPr>
      <t xml:space="preserve">Little Belknap Crater </t>
    </r>
    <r>
      <rPr>
        <b/>
        <sz val="12"/>
        <color rgb="FFFF0000"/>
        <rFont val="Arial"/>
        <family val="2"/>
      </rPr>
      <t xml:space="preserve">                                      PERMIT REQUIRED</t>
    </r>
  </si>
  <si>
    <r>
      <t xml:space="preserve">Duffy Lake   Tr 2437                                     </t>
    </r>
    <r>
      <rPr>
        <b/>
        <sz val="12"/>
        <color rgb="FFFF0000"/>
        <rFont val="Arial"/>
        <family val="2"/>
      </rPr>
      <t>PERMIT REQUIRED</t>
    </r>
  </si>
  <si>
    <t>Gordon Lakes  &amp; Meadow Tr 3386</t>
  </si>
  <si>
    <t xml:space="preserve">Tumalo Falls happy valley loop    </t>
  </si>
  <si>
    <r>
      <rPr>
        <b/>
        <sz val="12"/>
        <rFont val="Arial"/>
        <family val="2"/>
      </rPr>
      <t xml:space="preserve">Green Lakes     </t>
    </r>
    <r>
      <rPr>
        <b/>
        <sz val="12"/>
        <color rgb="FFFF0000"/>
        <rFont val="Arial"/>
        <family val="2"/>
      </rPr>
      <t xml:space="preserve">                                      PERMIT REQUIRED</t>
    </r>
  </si>
  <si>
    <r>
      <t xml:space="preserve">Belknap Crater to top   Tr 2000 / 3003        </t>
    </r>
    <r>
      <rPr>
        <b/>
        <sz val="12"/>
        <color rgb="FFFF0000"/>
        <rFont val="Arial"/>
        <family val="2"/>
      </rPr>
      <t>PERMIT REQUIRED</t>
    </r>
  </si>
  <si>
    <t>Iron Mountain  loop Tr 3408</t>
  </si>
  <si>
    <r>
      <rPr>
        <b/>
        <sz val="12"/>
        <color rgb="FF000000"/>
        <rFont val="Arial"/>
      </rPr>
      <t xml:space="preserve">Four in one cone   Tr 3531                 </t>
    </r>
    <r>
      <rPr>
        <b/>
        <sz val="12"/>
        <color rgb="FFFF0000"/>
        <rFont val="Arial"/>
      </rPr>
      <t xml:space="preserve">        PERMIT REQUIRED</t>
    </r>
  </si>
  <si>
    <t xml:space="preserve">series of waterfalls at lake outlet, along the high desert, small hot springs </t>
  </si>
  <si>
    <t>steep trail climbs to overgrown viewpoint overlooking the South Santiam Canyon</t>
  </si>
  <si>
    <t>5 mi of dusty trail thru burn, stream crossings (water shoes), Mt. views, meadow</t>
  </si>
  <si>
    <t>large cinder cone, former lookout, 3 mi. of burn, cinder fields, views of peaks</t>
  </si>
  <si>
    <t>House Rock to knoll viewpoint</t>
  </si>
  <si>
    <r>
      <t xml:space="preserve">Benson Lake Loop Tr 3502/4345/3513      </t>
    </r>
    <r>
      <rPr>
        <b/>
        <sz val="12"/>
        <color rgb="FFFF0000"/>
        <rFont val="Arial"/>
        <family val="2"/>
      </rPr>
      <t>PERMIT REQUIRED</t>
    </r>
  </si>
  <si>
    <t xml:space="preserve"> Lat/Long</t>
  </si>
  <si>
    <t>viewpoint beneath Three Finger Jacks summit, some burn</t>
  </si>
  <si>
    <t xml:space="preserve">House Rock (to seven mile hill, Tr 3413   </t>
  </si>
  <si>
    <t>lake dotted wildflower meadows, impressive views of Mt Jefferson, recent burn</t>
  </si>
  <si>
    <t xml:space="preserve">PCT Hike to Washington Meadows tr 2000   </t>
  </si>
  <si>
    <t>views of McKenzie Valley and Three Sisters</t>
  </si>
  <si>
    <t xml:space="preserve">Frissell Trail tr 3512  (closed in 2024 Lookout fire - may reopen) </t>
  </si>
  <si>
    <r>
      <t xml:space="preserve">Pamelia Lake to Grizzly Peak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</si>
  <si>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Marion Mountain (via Lake)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</si>
  <si>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Duffy Lake                           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</si>
  <si>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Obsidian Trail Loop Tr 3528                          </t>
    </r>
    <r>
      <rPr>
        <b/>
        <sz val="12"/>
        <color rgb="FFFF0000"/>
        <rFont val="Arial"/>
        <family val="2"/>
      </rPr>
      <t>PERMIT REQUIRED</t>
    </r>
  </si>
  <si>
    <r>
      <t xml:space="preserve">South Sister (very difficult) Tr 36                  </t>
    </r>
    <r>
      <rPr>
        <b/>
        <sz val="12"/>
        <color rgb="FFFF0000"/>
        <rFont val="Arial"/>
        <family val="2"/>
      </rPr>
      <t>PERMIT REQUIRED</t>
    </r>
  </si>
  <si>
    <r>
      <rPr>
        <b/>
        <sz val="12"/>
        <rFont val="Arial"/>
        <family val="2"/>
      </rPr>
      <t xml:space="preserve">Pamelia Lake to Hunts Cove      </t>
    </r>
    <r>
      <rPr>
        <b/>
        <sz val="12"/>
        <color rgb="FFFF0000"/>
        <rFont val="Arial"/>
        <family val="2"/>
      </rPr>
      <t xml:space="preserve">                   PERMIT REQUIRED</t>
    </r>
  </si>
  <si>
    <t xml:space="preserve">Black Butte Lower &amp; Upper Trails  Tr 4026   </t>
  </si>
  <si>
    <t>Trapper Butte to summit Tr 3402</t>
  </si>
  <si>
    <r>
      <t>Jefferson Park</t>
    </r>
    <r>
      <rPr>
        <b/>
        <sz val="12"/>
        <rFont val="Arial"/>
        <family val="2"/>
      </rPr>
      <t xml:space="preserve"> via whitewater tr</t>
    </r>
    <r>
      <rPr>
        <b/>
        <sz val="12"/>
        <color indexed="8"/>
        <rFont val="Arial"/>
        <family val="2"/>
      </rPr>
      <t xml:space="preserve"> Tr 3429       </t>
    </r>
    <r>
      <rPr>
        <b/>
        <sz val="12"/>
        <color rgb="FFFF0000"/>
        <rFont val="Arial"/>
        <family val="2"/>
      </rPr>
      <t>PERMIT REQUIRED</t>
    </r>
  </si>
  <si>
    <t>popular hike, Mt and lake views</t>
  </si>
  <si>
    <r>
      <rPr>
        <b/>
        <sz val="12"/>
        <color rgb="FF000000"/>
        <rFont val="Arial"/>
      </rPr>
      <t>Black Crater   Tr 4058</t>
    </r>
    <r>
      <rPr>
        <b/>
        <sz val="12"/>
        <rFont val="Arial"/>
        <family val="2"/>
      </rPr>
      <t xml:space="preserve">                                     (2.3 mi burned)</t>
    </r>
  </si>
  <si>
    <t>ADVANCED PERMITS</t>
  </si>
  <si>
    <t>DD</t>
  </si>
  <si>
    <t>Lat / Long</t>
  </si>
  <si>
    <t>PLACES OF INTEREST</t>
  </si>
  <si>
    <t>$10 person -  clothing optional</t>
  </si>
  <si>
    <t>See hikes G1-42,43</t>
  </si>
  <si>
    <t xml:space="preserve"> </t>
  </si>
  <si>
    <t>G-1   100 Hikes in the Central Oregon Cascades by William Sullivan, 2023 Edition</t>
  </si>
  <si>
    <t xml:space="preserve">  </t>
  </si>
  <si>
    <t xml:space="preserve">              M-1  Bend/Three Sisters Nat.Geo Trails Illustrated #818</t>
  </si>
  <si>
    <t xml:space="preserve">              M-2   Mount Washington /Mount Jefferson Nat.Geo. Trails Illustrated #819</t>
  </si>
  <si>
    <r>
      <t xml:space="preserve"> </t>
    </r>
    <r>
      <rPr>
        <b/>
        <sz val="12"/>
        <color theme="1"/>
        <rFont val="Arial"/>
        <family val="2"/>
      </rPr>
      <t>M-1   Bend / Three Sisters  - Nat. Geo. Trails Illustrated  #818</t>
    </r>
  </si>
  <si>
    <t xml:space="preserve"> M-2   Mt Jefferson / Mt Washington - Nat. Geo. Trails Illustrated  #819</t>
  </si>
  <si>
    <t xml:space="preserve">$35 person - clothing optional     </t>
  </si>
  <si>
    <t>Commercial - $$$ fee</t>
  </si>
  <si>
    <r>
      <t xml:space="preserve">Lavacast Forest &amp; Cave </t>
    </r>
    <r>
      <rPr>
        <b/>
        <sz val="12"/>
        <color rgb="FFFF0000"/>
        <rFont val="Arial"/>
        <family val="2"/>
      </rPr>
      <t>Adv Permits req for cave</t>
    </r>
  </si>
  <si>
    <t>www.oregonhiking.com</t>
  </si>
  <si>
    <t>Sullivan's website for hike info and conditions</t>
  </si>
  <si>
    <t>Hike Resources</t>
  </si>
  <si>
    <t>www.oregonhikers.org</t>
  </si>
  <si>
    <t>Trail info, reviews, and guides</t>
  </si>
  <si>
    <t xml:space="preserve">most of the day; even the easiest hikes will require  </t>
  </si>
  <si>
    <t>you to be able to hike a minimum of about 5 mi with</t>
  </si>
  <si>
    <t xml:space="preserve">500 - 700 ft of elevation gain. Shorter, easier hikes </t>
  </si>
  <si>
    <t>will be combined with others or with other activities to</t>
  </si>
  <si>
    <t>make for a full day's outing.</t>
  </si>
  <si>
    <t>Each permit covers 1 person and costs $1.00</t>
  </si>
  <si>
    <t xml:space="preserve">Permits are available by logging on to www.recreation.gov </t>
  </si>
  <si>
    <t>or calling 877-444-6777</t>
  </si>
  <si>
    <t>NOTE:  Permits are not transferrable and group leaders cannot be changed.</t>
  </si>
  <si>
    <t xml:space="preserve">released on 2 rolling windows, 10 days then 2 days before the trip. </t>
  </si>
  <si>
    <t xml:space="preserve">Each trailhead has a different number of Day Use permits. Permits are </t>
  </si>
  <si>
    <t xml:space="preserve">YELLOW highlighted numbers are hikes that </t>
  </si>
  <si>
    <t>were done in the 2015 August Camp</t>
  </si>
  <si>
    <t>Please note: You are expected to be out of camp</t>
  </si>
  <si>
    <r>
      <rPr>
        <b/>
        <sz val="12"/>
        <color theme="1"/>
        <rFont val="Arial"/>
        <family val="2"/>
      </rPr>
      <t>Little Three Creek Lake  Tr 4076   (See hike G1-56)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PERMIT REQ</t>
    </r>
  </si>
  <si>
    <t>total/10 day/2 day</t>
  </si>
  <si>
    <t>total/10 day/2day</t>
  </si>
  <si>
    <t>ADV. PERMITS</t>
  </si>
  <si>
    <t>#</t>
  </si>
  <si>
    <t xml:space="preserve"> Hike</t>
  </si>
  <si>
    <t>GUIDE-</t>
  </si>
  <si>
    <t>BOOK</t>
  </si>
  <si>
    <t>one of the most beautiful alpine areas, wildflower meadows, lollipop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</si>
</sst>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$#,##0_);[Red]&quot;($&quot;#,##0\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4"/>
      <color indexed="8"/>
      <name val="Arial"/>
      <family val="2"/>
      <charset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4"/>
      <name val="Arial"/>
      <family val="2"/>
    </font>
    <font>
      <b/>
      <sz val="12"/>
      <color rgb="FF000000"/>
      <name val="Arial"/>
    </font>
    <font>
      <b/>
      <sz val="12"/>
      <color rgb="FFFF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12"/>
      <name val="Arial"/>
      <family val="2"/>
    </font>
    <font>
      <sz val="14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sz val="12"/>
      <color rgb="FFFF0000"/>
      <name val="Calibri"/>
      <family val="2"/>
      <scheme val="minor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3" xfId="2" applyFont="1" applyBorder="1" applyAlignment="1">
      <alignment horizontal="left"/>
    </xf>
    <xf numFmtId="164" fontId="5" fillId="0" borderId="3" xfId="2" applyNumberFormat="1" applyFont="1" applyBorder="1" applyAlignment="1">
      <alignment horizontal="center"/>
    </xf>
    <xf numFmtId="1" fontId="5" fillId="0" borderId="3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20" fontId="6" fillId="0" borderId="2" xfId="0" applyNumberFormat="1" applyFont="1" applyBorder="1" applyAlignment="1">
      <alignment horizontal="center"/>
    </xf>
    <xf numFmtId="0" fontId="9" fillId="0" borderId="8" xfId="1" applyFont="1" applyBorder="1"/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2" fillId="0" borderId="0" xfId="0" applyFont="1"/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/>
    <xf numFmtId="0" fontId="16" fillId="0" borderId="0" xfId="0" applyFont="1"/>
    <xf numFmtId="165" fontId="6" fillId="0" borderId="2" xfId="0" applyNumberFormat="1" applyFont="1" applyBorder="1" applyAlignment="1">
      <alignment horizontal="center"/>
    </xf>
    <xf numFmtId="0" fontId="7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0" fillId="0" borderId="0" xfId="0" applyFont="1"/>
    <xf numFmtId="0" fontId="19" fillId="0" borderId="0" xfId="0" applyFont="1"/>
    <xf numFmtId="164" fontId="6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7" fillId="0" borderId="11" xfId="0" applyFont="1" applyBorder="1"/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20" fontId="17" fillId="0" borderId="7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20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2" xfId="0" applyFont="1" applyBorder="1"/>
    <xf numFmtId="0" fontId="8" fillId="3" borderId="2" xfId="0" applyFont="1" applyFill="1" applyBorder="1"/>
    <xf numFmtId="20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/>
    <xf numFmtId="0" fontId="24" fillId="3" borderId="2" xfId="0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2" xfId="3" applyNumberFormat="1" applyFont="1" applyFill="1" applyBorder="1" applyAlignment="1" applyProtection="1">
      <alignment horizontal="center"/>
    </xf>
    <xf numFmtId="17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/>
    <xf numFmtId="0" fontId="6" fillId="0" borderId="18" xfId="0" applyFont="1" applyBorder="1" applyAlignment="1">
      <alignment horizontal="left"/>
    </xf>
    <xf numFmtId="0" fontId="0" fillId="0" borderId="19" xfId="0" applyBorder="1"/>
    <xf numFmtId="0" fontId="6" fillId="0" borderId="20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0" fillId="0" borderId="22" xfId="0" applyBorder="1"/>
    <xf numFmtId="0" fontId="6" fillId="0" borderId="0" xfId="0" applyFont="1" applyAlignment="1">
      <alignment horizontal="center"/>
    </xf>
    <xf numFmtId="0" fontId="0" fillId="0" borderId="16" xfId="0" applyBorder="1"/>
    <xf numFmtId="0" fontId="0" fillId="0" borderId="27" xfId="0" applyBorder="1"/>
    <xf numFmtId="0" fontId="16" fillId="0" borderId="26" xfId="0" applyFont="1" applyBorder="1"/>
    <xf numFmtId="0" fontId="25" fillId="0" borderId="14" xfId="0" applyFont="1" applyBorder="1"/>
    <xf numFmtId="0" fontId="0" fillId="0" borderId="28" xfId="0" applyBorder="1"/>
    <xf numFmtId="0" fontId="0" fillId="0" borderId="29" xfId="0" applyBorder="1"/>
    <xf numFmtId="0" fontId="24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30" xfId="0" applyFont="1" applyBorder="1"/>
    <xf numFmtId="0" fontId="16" fillId="0" borderId="23" xfId="0" applyFont="1" applyBorder="1" applyAlignment="1">
      <alignment horizontal="center"/>
    </xf>
    <xf numFmtId="0" fontId="16" fillId="0" borderId="25" xfId="0" applyFont="1" applyBorder="1"/>
    <xf numFmtId="0" fontId="16" fillId="0" borderId="27" xfId="0" applyFont="1" applyBorder="1"/>
    <xf numFmtId="0" fontId="16" fillId="0" borderId="22" xfId="0" applyFont="1" applyBorder="1"/>
    <xf numFmtId="0" fontId="26" fillId="0" borderId="24" xfId="3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0" fontId="16" fillId="0" borderId="34" xfId="0" applyFont="1" applyBorder="1"/>
    <xf numFmtId="0" fontId="26" fillId="0" borderId="28" xfId="3" applyFont="1" applyBorder="1"/>
    <xf numFmtId="0" fontId="16" fillId="0" borderId="28" xfId="0" applyFont="1" applyBorder="1"/>
    <xf numFmtId="0" fontId="16" fillId="0" borderId="29" xfId="0" applyFont="1" applyBorder="1"/>
    <xf numFmtId="0" fontId="26" fillId="0" borderId="35" xfId="3" applyFont="1" applyBorder="1"/>
    <xf numFmtId="164" fontId="5" fillId="0" borderId="0" xfId="2" applyNumberFormat="1" applyFont="1" applyAlignment="1">
      <alignment horizontal="center" vertical="top"/>
    </xf>
    <xf numFmtId="0" fontId="11" fillId="0" borderId="0" xfId="2" applyFont="1" applyAlignment="1">
      <alignment wrapText="1"/>
    </xf>
    <xf numFmtId="164" fontId="27" fillId="0" borderId="0" xfId="2" applyNumberFormat="1" applyFont="1" applyAlignment="1">
      <alignment horizontal="left"/>
    </xf>
    <xf numFmtId="164" fontId="11" fillId="0" borderId="0" xfId="2" applyNumberFormat="1" applyFont="1" applyAlignment="1">
      <alignment horizontal="left"/>
    </xf>
    <xf numFmtId="0" fontId="11" fillId="0" borderId="37" xfId="2" applyFont="1" applyBorder="1" applyAlignment="1">
      <alignment wrapText="1"/>
    </xf>
    <xf numFmtId="0" fontId="11" fillId="0" borderId="38" xfId="2" applyFont="1" applyBorder="1" applyAlignment="1">
      <alignment wrapText="1"/>
    </xf>
    <xf numFmtId="0" fontId="11" fillId="0" borderId="36" xfId="2" applyFont="1" applyBorder="1" applyAlignment="1">
      <alignment wrapText="1"/>
    </xf>
    <xf numFmtId="0" fontId="17" fillId="0" borderId="0" xfId="0" applyFont="1" applyAlignment="1">
      <alignment horizontal="left" vertical="top"/>
    </xf>
    <xf numFmtId="0" fontId="28" fillId="0" borderId="0" xfId="2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28" fillId="0" borderId="0" xfId="2" applyFont="1" applyAlignment="1">
      <alignment horizontal="left"/>
    </xf>
    <xf numFmtId="0" fontId="5" fillId="0" borderId="23" xfId="2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17" fillId="0" borderId="16" xfId="0" applyFont="1" applyBorder="1" applyAlignment="1">
      <alignment vertical="top"/>
    </xf>
    <xf numFmtId="0" fontId="17" fillId="0" borderId="24" xfId="2" applyFont="1" applyBorder="1" applyAlignment="1">
      <alignment horizontal="left" vertical="top"/>
    </xf>
    <xf numFmtId="0" fontId="29" fillId="0" borderId="25" xfId="0" applyFont="1" applyBorder="1" applyAlignment="1">
      <alignment horizontal="left"/>
    </xf>
    <xf numFmtId="0" fontId="17" fillId="0" borderId="26" xfId="2" applyFont="1" applyBorder="1" applyAlignment="1">
      <alignment horizontal="left" vertical="top"/>
    </xf>
    <xf numFmtId="0" fontId="29" fillId="0" borderId="27" xfId="0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29" fillId="0" borderId="22" xfId="0" applyFont="1" applyBorder="1" applyAlignment="1">
      <alignment horizontal="left"/>
    </xf>
    <xf numFmtId="0" fontId="10" fillId="2" borderId="36" xfId="2" applyFont="1" applyFill="1" applyBorder="1" applyAlignment="1">
      <alignment wrapText="1"/>
    </xf>
    <xf numFmtId="0" fontId="10" fillId="2" borderId="38" xfId="2" applyFont="1" applyFill="1" applyBorder="1" applyAlignment="1">
      <alignment wrapText="1"/>
    </xf>
    <xf numFmtId="0" fontId="13" fillId="0" borderId="12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8" fillId="0" borderId="1" xfId="0" applyFont="1" applyBorder="1"/>
    <xf numFmtId="0" fontId="6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12" xfId="0" applyFont="1" applyBorder="1"/>
    <xf numFmtId="0" fontId="17" fillId="0" borderId="1" xfId="0" applyFont="1" applyBorder="1"/>
    <xf numFmtId="0" fontId="6" fillId="0" borderId="12" xfId="0" applyFont="1" applyBorder="1" applyAlignment="1">
      <alignment horizontal="center"/>
    </xf>
    <xf numFmtId="20" fontId="6" fillId="0" borderId="12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center"/>
    </xf>
    <xf numFmtId="20" fontId="6" fillId="0" borderId="4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readingOrder="1"/>
    </xf>
    <xf numFmtId="0" fontId="30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3" fillId="0" borderId="3" xfId="2" applyFont="1" applyBorder="1" applyAlignment="1">
      <alignment horizontal="left"/>
    </xf>
    <xf numFmtId="0" fontId="16" fillId="0" borderId="4" xfId="0" applyFont="1" applyBorder="1" applyAlignment="1">
      <alignment horizontal="center"/>
    </xf>
  </cellXfs>
  <cellStyles count="4">
    <cellStyle name="Excel Built-in Normal" xfId="1" xr:uid="{81FEA2E0-77C4-43EA-8882-38B18FAF86CA}"/>
    <cellStyle name="Hyperlink" xfId="3" builtinId="8"/>
    <cellStyle name="Normal" xfId="0" builtinId="0"/>
    <cellStyle name="Normal 2" xfId="2" xr:uid="{5E578808-AFDC-428D-B657-BA5851550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egonhikers.org/" TargetMode="External"/><Relationship Id="rId1" Type="http://schemas.openxmlformats.org/officeDocument/2006/relationships/hyperlink" Target="http://www.oregonhik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D464-E638-411F-A63E-A17417488F76}">
  <dimension ref="A1:J49"/>
  <sheetViews>
    <sheetView tabSelected="1" workbookViewId="0"/>
  </sheetViews>
  <sheetFormatPr defaultRowHeight="15" x14ac:dyDescent="0.25"/>
  <cols>
    <col min="2" max="2" width="64" customWidth="1"/>
    <col min="3" max="3" width="15.5703125" bestFit="1" customWidth="1"/>
    <col min="5" max="5" width="13.140625" bestFit="1" customWidth="1"/>
    <col min="7" max="7" width="19.42578125" customWidth="1"/>
    <col min="8" max="8" width="10.85546875" bestFit="1" customWidth="1"/>
    <col min="10" max="10" width="47.42578125" bestFit="1" customWidth="1"/>
  </cols>
  <sheetData>
    <row r="1" spans="1:7" s="12" customFormat="1" ht="18" x14ac:dyDescent="0.25">
      <c r="A1" s="164" t="s">
        <v>0</v>
      </c>
      <c r="B1" s="164"/>
      <c r="C1" s="164"/>
      <c r="D1" s="164"/>
    </row>
    <row r="2" spans="1:7" s="12" customFormat="1" ht="18" x14ac:dyDescent="0.25">
      <c r="A2" s="164" t="s">
        <v>1</v>
      </c>
      <c r="B2" s="164"/>
      <c r="C2" s="164"/>
      <c r="D2" s="164"/>
    </row>
    <row r="4" spans="1:7" ht="15.75" x14ac:dyDescent="0.25">
      <c r="B4" s="2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4" t="s">
        <v>7</v>
      </c>
    </row>
    <row r="5" spans="1:7" ht="15.75" x14ac:dyDescent="0.25">
      <c r="B5" s="2"/>
      <c r="C5" s="3" t="s">
        <v>8</v>
      </c>
      <c r="D5" s="3" t="s">
        <v>9</v>
      </c>
      <c r="E5" s="5" t="s">
        <v>4</v>
      </c>
      <c r="F5" s="3" t="s">
        <v>10</v>
      </c>
      <c r="G5" s="4" t="s">
        <v>11</v>
      </c>
    </row>
    <row r="6" spans="1:7" ht="15.75" x14ac:dyDescent="0.25">
      <c r="B6" s="3"/>
      <c r="C6" s="6"/>
      <c r="D6" s="6"/>
      <c r="E6" s="7"/>
      <c r="F6" s="6"/>
      <c r="G6" s="8"/>
    </row>
    <row r="7" spans="1:7" ht="15.75" x14ac:dyDescent="0.25">
      <c r="B7" s="3"/>
      <c r="C7" s="3"/>
      <c r="D7" s="3" t="s">
        <v>12</v>
      </c>
      <c r="E7" s="3" t="s">
        <v>12</v>
      </c>
      <c r="F7" s="3" t="s">
        <v>13</v>
      </c>
      <c r="G7" s="9"/>
    </row>
    <row r="8" spans="1:7" ht="18" x14ac:dyDescent="0.25">
      <c r="B8" s="31" t="s">
        <v>14</v>
      </c>
      <c r="C8" s="10"/>
      <c r="D8" s="10"/>
      <c r="E8" s="10"/>
      <c r="F8" s="10"/>
      <c r="G8" s="11"/>
    </row>
    <row r="9" spans="1:7" ht="18" x14ac:dyDescent="0.25">
      <c r="B9" s="12" t="s">
        <v>15</v>
      </c>
      <c r="C9" s="13">
        <v>8.6</v>
      </c>
      <c r="D9" s="14">
        <v>4050</v>
      </c>
      <c r="E9" s="15">
        <v>5367</v>
      </c>
      <c r="F9" s="13">
        <f>ROUND(C9+1.5*D9/1000,1)</f>
        <v>14.7</v>
      </c>
      <c r="G9" s="16" t="s">
        <v>16</v>
      </c>
    </row>
    <row r="10" spans="1:7" ht="18" x14ac:dyDescent="0.25">
      <c r="B10" s="12" t="s">
        <v>17</v>
      </c>
      <c r="C10" s="13">
        <v>8.4</v>
      </c>
      <c r="D10" s="14">
        <v>4250</v>
      </c>
      <c r="E10" s="15">
        <v>6288</v>
      </c>
      <c r="F10" s="13">
        <f t="shared" ref="F10:F17" si="0">ROUND(C10+1.5*D10/1000,1)</f>
        <v>14.8</v>
      </c>
      <c r="G10" s="16" t="s">
        <v>16</v>
      </c>
    </row>
    <row r="11" spans="1:7" ht="18" x14ac:dyDescent="0.25">
      <c r="B11" s="12" t="s">
        <v>18</v>
      </c>
      <c r="C11" s="13">
        <v>8.9</v>
      </c>
      <c r="D11" s="14">
        <v>3950</v>
      </c>
      <c r="E11" s="15">
        <v>5260</v>
      </c>
      <c r="F11" s="13">
        <f t="shared" si="0"/>
        <v>14.8</v>
      </c>
      <c r="G11" s="16" t="s">
        <v>16</v>
      </c>
    </row>
    <row r="12" spans="1:7" ht="18" x14ac:dyDescent="0.25">
      <c r="B12" s="12" t="s">
        <v>19</v>
      </c>
      <c r="C12" s="13">
        <v>8.4</v>
      </c>
      <c r="D12" s="14">
        <v>2700</v>
      </c>
      <c r="E12" s="15">
        <v>3500</v>
      </c>
      <c r="F12" s="13">
        <f t="shared" si="0"/>
        <v>12.5</v>
      </c>
      <c r="G12" s="16" t="s">
        <v>16</v>
      </c>
    </row>
    <row r="13" spans="1:7" ht="18" x14ac:dyDescent="0.25">
      <c r="B13" s="12" t="s">
        <v>20</v>
      </c>
      <c r="C13" s="13">
        <v>5.2</v>
      </c>
      <c r="D13" s="14">
        <v>1950</v>
      </c>
      <c r="E13" s="15">
        <v>3800</v>
      </c>
      <c r="F13" s="13">
        <f t="shared" si="0"/>
        <v>8.1</v>
      </c>
      <c r="G13" s="16" t="s">
        <v>21</v>
      </c>
    </row>
    <row r="14" spans="1:7" ht="18" x14ac:dyDescent="0.25">
      <c r="B14" s="12" t="s">
        <v>22</v>
      </c>
      <c r="C14" s="13">
        <v>4.4000000000000004</v>
      </c>
      <c r="D14" s="14">
        <v>1800</v>
      </c>
      <c r="E14" s="15">
        <v>2734</v>
      </c>
      <c r="F14" s="13">
        <f t="shared" si="0"/>
        <v>7.1</v>
      </c>
      <c r="G14" s="16" t="s">
        <v>23</v>
      </c>
    </row>
    <row r="15" spans="1:7" ht="18" x14ac:dyDescent="0.25">
      <c r="B15" s="12" t="s">
        <v>24</v>
      </c>
      <c r="C15" s="13">
        <v>4</v>
      </c>
      <c r="D15" s="14">
        <v>1800</v>
      </c>
      <c r="E15" s="15">
        <v>3165</v>
      </c>
      <c r="F15" s="13">
        <f t="shared" si="0"/>
        <v>6.7</v>
      </c>
      <c r="G15" s="16" t="s">
        <v>23</v>
      </c>
    </row>
    <row r="16" spans="1:7" ht="18" x14ac:dyDescent="0.25">
      <c r="B16" s="12" t="s">
        <v>25</v>
      </c>
      <c r="C16" s="13">
        <v>5.6</v>
      </c>
      <c r="D16" s="14">
        <v>650</v>
      </c>
      <c r="E16" s="15">
        <v>2630</v>
      </c>
      <c r="F16" s="13">
        <f t="shared" si="0"/>
        <v>6.6</v>
      </c>
      <c r="G16" s="16" t="s">
        <v>23</v>
      </c>
    </row>
    <row r="17" spans="2:10" ht="18" x14ac:dyDescent="0.25">
      <c r="B17" s="12" t="s">
        <v>26</v>
      </c>
      <c r="C17" s="13">
        <v>3.2</v>
      </c>
      <c r="D17" s="14">
        <v>900</v>
      </c>
      <c r="E17" s="15">
        <v>2800</v>
      </c>
      <c r="F17" s="13">
        <f t="shared" si="0"/>
        <v>4.5999999999999996</v>
      </c>
      <c r="G17" s="16" t="s">
        <v>23</v>
      </c>
    </row>
    <row r="18" spans="2:10" ht="18.75" thickBot="1" x14ac:dyDescent="0.3">
      <c r="B18" s="32"/>
      <c r="C18" s="33"/>
      <c r="D18" s="34"/>
      <c r="E18" s="34"/>
      <c r="F18" s="33"/>
      <c r="G18" s="35"/>
    </row>
    <row r="19" spans="2:10" ht="17.45" customHeight="1" thickBot="1" x14ac:dyDescent="0.3">
      <c r="B19" s="132" t="s">
        <v>432</v>
      </c>
      <c r="C19" s="33" t="s">
        <v>404</v>
      </c>
      <c r="D19" s="34"/>
      <c r="E19" s="34"/>
      <c r="F19" s="33"/>
      <c r="G19" s="35"/>
    </row>
    <row r="20" spans="2:10" ht="18" customHeight="1" x14ac:dyDescent="0.25">
      <c r="B20" s="130" t="s">
        <v>419</v>
      </c>
      <c r="C20" s="128"/>
      <c r="D20" s="34"/>
      <c r="E20" s="34"/>
      <c r="F20" s="126"/>
      <c r="G20" s="138"/>
      <c r="H20" s="139"/>
      <c r="I20" s="140" t="s">
        <v>398</v>
      </c>
      <c r="J20" s="97"/>
    </row>
    <row r="21" spans="2:10" ht="18" customHeight="1" x14ac:dyDescent="0.25">
      <c r="B21" s="130" t="s">
        <v>420</v>
      </c>
      <c r="C21" s="129"/>
      <c r="D21" s="34"/>
      <c r="E21" s="34"/>
      <c r="F21" s="126"/>
      <c r="G21" s="141" t="s">
        <v>429</v>
      </c>
      <c r="H21" s="135"/>
      <c r="I21" s="133"/>
      <c r="J21" s="142"/>
    </row>
    <row r="22" spans="2:10" ht="18" customHeight="1" x14ac:dyDescent="0.25">
      <c r="B22" s="130" t="s">
        <v>421</v>
      </c>
      <c r="C22" s="33"/>
      <c r="D22" s="34"/>
      <c r="E22" s="34"/>
      <c r="F22" s="126"/>
      <c r="G22" s="141" t="s">
        <v>428</v>
      </c>
      <c r="H22" s="135"/>
      <c r="I22" s="133"/>
      <c r="J22" s="142"/>
    </row>
    <row r="23" spans="2:10" ht="18" customHeight="1" x14ac:dyDescent="0.25">
      <c r="B23" s="130" t="s">
        <v>422</v>
      </c>
      <c r="C23" s="33"/>
      <c r="D23" s="34"/>
      <c r="E23" s="34"/>
      <c r="F23" s="126"/>
      <c r="G23" s="141" t="s">
        <v>424</v>
      </c>
      <c r="H23" s="135"/>
      <c r="I23" s="133"/>
      <c r="J23" s="142"/>
    </row>
    <row r="24" spans="2:10" ht="18" customHeight="1" thickBot="1" x14ac:dyDescent="0.3">
      <c r="B24" s="131" t="s">
        <v>423</v>
      </c>
      <c r="C24" s="33"/>
      <c r="D24" s="34"/>
      <c r="E24" s="34"/>
      <c r="F24" s="126"/>
      <c r="G24" s="141" t="s">
        <v>425</v>
      </c>
      <c r="H24" s="135"/>
      <c r="I24" s="133"/>
      <c r="J24" s="142"/>
    </row>
    <row r="25" spans="2:10" ht="18" customHeight="1" thickBot="1" x14ac:dyDescent="0.3">
      <c r="B25" s="127"/>
      <c r="C25" s="33"/>
      <c r="D25" s="34"/>
      <c r="E25" s="34"/>
      <c r="F25" s="126"/>
      <c r="G25" s="141" t="s">
        <v>426</v>
      </c>
      <c r="H25" s="135"/>
      <c r="I25" s="133"/>
      <c r="J25" s="142"/>
    </row>
    <row r="26" spans="2:10" ht="18" customHeight="1" thickBot="1" x14ac:dyDescent="0.3">
      <c r="B26" s="147" t="s">
        <v>430</v>
      </c>
      <c r="C26" s="33"/>
      <c r="D26" s="34"/>
      <c r="E26" s="34"/>
      <c r="F26" s="126"/>
      <c r="G26" s="143" t="s">
        <v>427</v>
      </c>
      <c r="H26" s="144"/>
      <c r="I26" s="145"/>
      <c r="J26" s="146"/>
    </row>
    <row r="27" spans="2:10" ht="18" customHeight="1" thickBot="1" x14ac:dyDescent="0.3">
      <c r="B27" s="148" t="s">
        <v>431</v>
      </c>
      <c r="C27" s="33"/>
      <c r="D27" s="34"/>
      <c r="E27" s="34"/>
      <c r="F27" s="126"/>
      <c r="G27" s="134"/>
      <c r="H27" s="135"/>
      <c r="I27" s="133"/>
      <c r="J27" s="136"/>
    </row>
    <row r="28" spans="2:10" ht="16.5" thickBot="1" x14ac:dyDescent="0.3">
      <c r="G28" s="137"/>
      <c r="H28" s="136"/>
      <c r="I28" s="136"/>
      <c r="J28" s="136"/>
    </row>
    <row r="29" spans="2:10" ht="15.75" x14ac:dyDescent="0.25">
      <c r="B29" s="95" t="s">
        <v>27</v>
      </c>
      <c r="C29" s="96"/>
      <c r="D29" s="97"/>
      <c r="G29" s="136"/>
      <c r="H29" s="136"/>
      <c r="I29" s="136"/>
      <c r="J29" s="136"/>
    </row>
    <row r="30" spans="2:10" ht="16.5" thickBot="1" x14ac:dyDescent="0.3">
      <c r="B30" s="98" t="s">
        <v>405</v>
      </c>
      <c r="C30" s="94"/>
      <c r="D30" s="99"/>
    </row>
    <row r="31" spans="2:10" ht="16.5" thickBot="1" x14ac:dyDescent="0.3">
      <c r="B31" s="100"/>
      <c r="C31" s="101"/>
      <c r="D31" s="102" t="s">
        <v>404</v>
      </c>
      <c r="G31" s="118"/>
      <c r="H31" s="119"/>
      <c r="I31" s="119" t="s">
        <v>416</v>
      </c>
      <c r="J31" s="120"/>
    </row>
    <row r="32" spans="2:10" ht="16.5" thickBot="1" x14ac:dyDescent="0.3">
      <c r="G32" s="117" t="s">
        <v>414</v>
      </c>
      <c r="H32" s="49"/>
      <c r="I32" s="49" t="s">
        <v>415</v>
      </c>
      <c r="J32" s="114"/>
    </row>
    <row r="33" spans="1:10" ht="16.5" thickBot="1" x14ac:dyDescent="0.3">
      <c r="A33" s="103" t="s">
        <v>406</v>
      </c>
      <c r="B33" s="113" t="s">
        <v>28</v>
      </c>
      <c r="C33" s="104"/>
      <c r="D33" s="97"/>
      <c r="G33" s="122" t="s">
        <v>417</v>
      </c>
      <c r="H33" s="121"/>
      <c r="I33" s="121" t="s">
        <v>418</v>
      </c>
      <c r="J33" s="125"/>
    </row>
    <row r="34" spans="1:10" ht="16.5" thickBot="1" x14ac:dyDescent="0.3">
      <c r="A34" s="48" t="s">
        <v>407</v>
      </c>
      <c r="B34" s="107" t="s">
        <v>409</v>
      </c>
      <c r="C34" s="108"/>
      <c r="D34" s="109"/>
      <c r="G34" s="123"/>
      <c r="H34" s="121"/>
      <c r="I34" s="121"/>
      <c r="J34" s="124"/>
    </row>
    <row r="35" spans="1:10" ht="16.5" thickBot="1" x14ac:dyDescent="0.3">
      <c r="A35" s="48" t="s">
        <v>408</v>
      </c>
      <c r="B35" s="106" t="s">
        <v>410</v>
      </c>
      <c r="C35" s="105"/>
      <c r="D35" s="102"/>
      <c r="G35" s="106"/>
      <c r="H35" s="115"/>
      <c r="I35" s="115"/>
      <c r="J35" s="116"/>
    </row>
    <row r="38" spans="1:10" ht="15.75" x14ac:dyDescent="0.25">
      <c r="B38" s="23" t="s">
        <v>401</v>
      </c>
      <c r="C38" s="24" t="s">
        <v>29</v>
      </c>
      <c r="D38" s="25" t="s">
        <v>30</v>
      </c>
      <c r="E38" s="25" t="s">
        <v>31</v>
      </c>
      <c r="F38" s="26"/>
      <c r="G38" s="26" t="s">
        <v>32</v>
      </c>
      <c r="H38" s="25" t="s">
        <v>33</v>
      </c>
      <c r="I38" s="25" t="s">
        <v>3</v>
      </c>
      <c r="J38" s="27" t="s">
        <v>34</v>
      </c>
    </row>
    <row r="39" spans="1:10" ht="15.75" x14ac:dyDescent="0.25">
      <c r="F39" s="24"/>
      <c r="G39" s="24" t="s">
        <v>35</v>
      </c>
      <c r="H39" s="24" t="s">
        <v>36</v>
      </c>
      <c r="I39" s="25" t="s">
        <v>37</v>
      </c>
    </row>
    <row r="40" spans="1:10" ht="15.75" x14ac:dyDescent="0.25">
      <c r="B40" s="17" t="s">
        <v>38</v>
      </c>
      <c r="C40" s="18"/>
      <c r="D40" s="18"/>
      <c r="E40" s="18"/>
      <c r="F40" s="28"/>
      <c r="G40" s="28"/>
      <c r="H40" s="28"/>
      <c r="I40" s="28"/>
      <c r="J40" s="29"/>
    </row>
    <row r="41" spans="1:10" ht="15.75" x14ac:dyDescent="0.25">
      <c r="B41" s="21" t="s">
        <v>39</v>
      </c>
      <c r="C41" s="28" t="s">
        <v>40</v>
      </c>
      <c r="D41" s="18"/>
      <c r="E41" s="18"/>
      <c r="F41" s="28"/>
      <c r="G41" s="28"/>
      <c r="H41" s="28">
        <v>44</v>
      </c>
      <c r="I41" s="28">
        <v>0.5</v>
      </c>
      <c r="J41" s="29" t="s">
        <v>402</v>
      </c>
    </row>
    <row r="42" spans="1:10" ht="15.75" x14ac:dyDescent="0.25">
      <c r="B42" s="21" t="s">
        <v>41</v>
      </c>
      <c r="C42" s="28" t="s">
        <v>42</v>
      </c>
      <c r="D42" s="18"/>
      <c r="E42" s="18"/>
      <c r="F42" s="28"/>
      <c r="G42" s="28"/>
      <c r="H42" s="28">
        <v>28</v>
      </c>
      <c r="I42" s="28"/>
      <c r="J42" s="29" t="s">
        <v>412</v>
      </c>
    </row>
    <row r="43" spans="1:10" ht="15.75" x14ac:dyDescent="0.25">
      <c r="B43" s="21" t="s">
        <v>43</v>
      </c>
      <c r="C43" s="28" t="s">
        <v>42</v>
      </c>
      <c r="D43" s="18"/>
      <c r="E43" s="18"/>
      <c r="F43" s="28"/>
      <c r="G43" s="28"/>
      <c r="H43" s="28">
        <v>48</v>
      </c>
      <c r="I43" s="28"/>
      <c r="J43" s="112" t="s">
        <v>411</v>
      </c>
    </row>
    <row r="44" spans="1:10" ht="15.75" x14ac:dyDescent="0.25">
      <c r="B44" s="21"/>
      <c r="C44" s="28"/>
      <c r="D44" s="19"/>
      <c r="E44" s="19"/>
      <c r="F44" s="17"/>
      <c r="G44" s="28"/>
      <c r="H44" s="28"/>
      <c r="I44" s="28"/>
      <c r="J44" s="111"/>
    </row>
    <row r="45" spans="1:10" ht="15.75" x14ac:dyDescent="0.25">
      <c r="B45" s="21" t="s">
        <v>44</v>
      </c>
      <c r="C45" s="28" t="s">
        <v>88</v>
      </c>
      <c r="D45" s="19"/>
      <c r="E45" s="110" t="s">
        <v>49</v>
      </c>
      <c r="F45" s="17"/>
      <c r="G45" s="28"/>
      <c r="H45" s="28"/>
      <c r="I45" s="28"/>
      <c r="J45" s="29"/>
    </row>
    <row r="46" spans="1:10" ht="15.75" x14ac:dyDescent="0.25">
      <c r="B46" s="21" t="s">
        <v>45</v>
      </c>
      <c r="C46" s="18"/>
      <c r="D46" s="19"/>
      <c r="E46" s="20" t="s">
        <v>49</v>
      </c>
      <c r="F46" s="17"/>
      <c r="G46" s="30">
        <v>4.7916666666666663E-2</v>
      </c>
      <c r="H46" s="28">
        <v>55</v>
      </c>
      <c r="I46" s="28"/>
      <c r="J46" s="29"/>
    </row>
    <row r="47" spans="1:10" ht="15.75" x14ac:dyDescent="0.25">
      <c r="B47" s="21" t="s">
        <v>46</v>
      </c>
      <c r="C47" s="18"/>
      <c r="D47" s="19"/>
      <c r="E47" s="20" t="s">
        <v>49</v>
      </c>
      <c r="F47" s="17"/>
      <c r="G47" s="28"/>
      <c r="H47" s="28">
        <v>78</v>
      </c>
      <c r="I47" s="28"/>
      <c r="J47" s="29" t="s">
        <v>403</v>
      </c>
    </row>
    <row r="48" spans="1:10" ht="15.75" x14ac:dyDescent="0.25">
      <c r="B48" s="21" t="s">
        <v>413</v>
      </c>
      <c r="C48" s="28" t="s">
        <v>84</v>
      </c>
      <c r="D48" s="19"/>
      <c r="E48" s="20" t="s">
        <v>49</v>
      </c>
      <c r="F48" s="17"/>
      <c r="G48" s="28"/>
      <c r="H48" s="28">
        <v>55</v>
      </c>
      <c r="I48" s="28" t="s">
        <v>47</v>
      </c>
      <c r="J48" s="29" t="s">
        <v>49</v>
      </c>
    </row>
    <row r="49" spans="2:10" ht="15.75" x14ac:dyDescent="0.25">
      <c r="B49" s="21"/>
      <c r="C49" s="18"/>
      <c r="D49" s="19"/>
      <c r="E49" s="19"/>
      <c r="F49" s="17"/>
      <c r="G49" s="28"/>
      <c r="H49" s="28"/>
      <c r="I49" s="28"/>
      <c r="J49" s="29"/>
    </row>
  </sheetData>
  <hyperlinks>
    <hyperlink ref="G32" r:id="rId1" xr:uid="{F6756E8A-0AE5-4B8C-94C3-E363D25C9B1E}"/>
    <hyperlink ref="G33" r:id="rId2" xr:uid="{56682867-9EE0-43E2-8274-84BDF45A25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19A5-0987-4839-89DA-55EC83C8BE43}">
  <sheetPr>
    <pageSetUpPr fitToPage="1"/>
  </sheetPr>
  <dimension ref="A1:EB51"/>
  <sheetViews>
    <sheetView topLeftCell="D1" zoomScaleNormal="100" workbookViewId="0">
      <selection sqref="A1:N48"/>
    </sheetView>
  </sheetViews>
  <sheetFormatPr defaultRowHeight="15" x14ac:dyDescent="0.25"/>
  <cols>
    <col min="1" max="1" width="6.7109375" bestFit="1" customWidth="1"/>
    <col min="2" max="2" width="71.7109375" bestFit="1" customWidth="1"/>
    <col min="3" max="3" width="20.42578125" style="72" bestFit="1" customWidth="1"/>
    <col min="4" max="4" width="11.42578125" bestFit="1" customWidth="1"/>
    <col min="6" max="6" width="32.7109375" bestFit="1" customWidth="1"/>
    <col min="8" max="8" width="10.85546875" bestFit="1" customWidth="1"/>
    <col min="9" max="9" width="23.7109375" customWidth="1"/>
    <col min="11" max="11" width="11.42578125" bestFit="1" customWidth="1"/>
    <col min="14" max="14" width="81.5703125" customWidth="1"/>
  </cols>
  <sheetData>
    <row r="1" spans="1:14" x14ac:dyDescent="0.25">
      <c r="A1" s="1"/>
      <c r="B1" s="1" t="s">
        <v>50</v>
      </c>
      <c r="C1" s="71"/>
    </row>
    <row r="2" spans="1:14" x14ac:dyDescent="0.25">
      <c r="I2" s="1"/>
    </row>
    <row r="3" spans="1:14" s="36" customFormat="1" ht="18" x14ac:dyDescent="0.25">
      <c r="A3" s="23" t="s">
        <v>438</v>
      </c>
      <c r="B3" s="23" t="s">
        <v>2</v>
      </c>
      <c r="C3" s="70" t="s">
        <v>436</v>
      </c>
      <c r="D3" s="24" t="s">
        <v>439</v>
      </c>
      <c r="E3" s="24" t="s">
        <v>30</v>
      </c>
      <c r="F3" s="24" t="s">
        <v>31</v>
      </c>
      <c r="G3" s="24" t="s">
        <v>32</v>
      </c>
      <c r="H3" s="25" t="s">
        <v>33</v>
      </c>
      <c r="I3" s="25" t="s">
        <v>167</v>
      </c>
      <c r="J3" s="24" t="s">
        <v>3</v>
      </c>
      <c r="K3" s="24" t="s">
        <v>4</v>
      </c>
      <c r="L3" s="24" t="s">
        <v>5</v>
      </c>
      <c r="M3" s="24" t="s">
        <v>7</v>
      </c>
      <c r="N3" s="27" t="s">
        <v>34</v>
      </c>
    </row>
    <row r="4" spans="1:14" s="36" customFormat="1" ht="18.75" x14ac:dyDescent="0.3">
      <c r="A4" s="162" t="s">
        <v>437</v>
      </c>
      <c r="B4" s="23"/>
      <c r="C4" s="70" t="s">
        <v>434</v>
      </c>
      <c r="D4" s="24" t="s">
        <v>440</v>
      </c>
      <c r="E4" s="38"/>
      <c r="F4" s="24"/>
      <c r="G4" s="24" t="s">
        <v>35</v>
      </c>
      <c r="H4" s="24" t="s">
        <v>36</v>
      </c>
      <c r="I4" s="24" t="s">
        <v>400</v>
      </c>
      <c r="J4" s="24" t="s">
        <v>37</v>
      </c>
      <c r="K4" s="24" t="s">
        <v>9</v>
      </c>
      <c r="L4" s="25" t="s">
        <v>4</v>
      </c>
      <c r="M4" s="24" t="s">
        <v>10</v>
      </c>
      <c r="N4" s="39"/>
    </row>
    <row r="5" spans="1:14" s="36" customFormat="1" ht="15.75" customHeight="1" x14ac:dyDescent="0.25">
      <c r="A5" s="37"/>
      <c r="B5" s="23"/>
      <c r="C5" s="23"/>
      <c r="D5" s="24"/>
      <c r="E5" s="24"/>
      <c r="F5" s="24"/>
      <c r="G5" s="24" t="s">
        <v>51</v>
      </c>
      <c r="H5" s="24" t="s">
        <v>52</v>
      </c>
      <c r="I5" s="24" t="s">
        <v>399</v>
      </c>
      <c r="J5" s="24" t="s">
        <v>53</v>
      </c>
      <c r="K5" s="24" t="s">
        <v>12</v>
      </c>
      <c r="L5" s="24" t="s">
        <v>12</v>
      </c>
      <c r="M5" s="24" t="s">
        <v>13</v>
      </c>
      <c r="N5" s="39"/>
    </row>
    <row r="6" spans="1:14" ht="15.75" x14ac:dyDescent="0.25">
      <c r="E6" s="49"/>
    </row>
    <row r="7" spans="1:14" s="43" customFormat="1" ht="20.25" customHeight="1" x14ac:dyDescent="0.25">
      <c r="A7" s="40">
        <v>1</v>
      </c>
      <c r="B7" s="21" t="s">
        <v>54</v>
      </c>
      <c r="C7" s="17"/>
      <c r="D7" s="24" t="s">
        <v>55</v>
      </c>
      <c r="E7" s="28" t="s">
        <v>56</v>
      </c>
      <c r="F7" s="20" t="s">
        <v>57</v>
      </c>
      <c r="G7" s="41">
        <v>1.9444444444444445E-2</v>
      </c>
      <c r="H7" s="28">
        <v>16</v>
      </c>
      <c r="I7" s="28" t="s">
        <v>289</v>
      </c>
      <c r="J7" s="28">
        <v>2</v>
      </c>
      <c r="K7" s="28">
        <v>100</v>
      </c>
      <c r="L7" s="42">
        <v>4000</v>
      </c>
      <c r="M7" s="56">
        <f>ROUND(J7+1.5*K7/1000,1)</f>
        <v>2.2000000000000002</v>
      </c>
      <c r="N7" s="29" t="s">
        <v>58</v>
      </c>
    </row>
    <row r="8" spans="1:14" s="43" customFormat="1" ht="20.25" customHeight="1" x14ac:dyDescent="0.25">
      <c r="A8" s="40">
        <v>2</v>
      </c>
      <c r="B8" s="21" t="s">
        <v>59</v>
      </c>
      <c r="C8" s="17"/>
      <c r="D8" s="24" t="s">
        <v>60</v>
      </c>
      <c r="E8" s="28" t="s">
        <v>75</v>
      </c>
      <c r="F8" s="20" t="s">
        <v>61</v>
      </c>
      <c r="G8" s="41">
        <v>4.1666666666666664E-2</v>
      </c>
      <c r="H8" s="28">
        <v>42</v>
      </c>
      <c r="I8" s="28" t="s">
        <v>290</v>
      </c>
      <c r="J8" s="28">
        <v>2.6</v>
      </c>
      <c r="K8" s="28">
        <v>200</v>
      </c>
      <c r="L8" s="20">
        <v>4800</v>
      </c>
      <c r="M8" s="56">
        <f>ROUND(J8+1.5*K8/1000,1)</f>
        <v>2.9</v>
      </c>
      <c r="N8" s="29" t="s">
        <v>62</v>
      </c>
    </row>
    <row r="9" spans="1:14" s="43" customFormat="1" ht="20.25" customHeight="1" x14ac:dyDescent="0.25">
      <c r="A9" s="40">
        <v>3</v>
      </c>
      <c r="B9" s="21" t="s">
        <v>63</v>
      </c>
      <c r="C9" s="17"/>
      <c r="D9" s="24" t="s">
        <v>64</v>
      </c>
      <c r="E9" s="28" t="s">
        <v>56</v>
      </c>
      <c r="F9" s="20" t="s">
        <v>57</v>
      </c>
      <c r="G9" s="41">
        <v>1.3888888888888888E-2</v>
      </c>
      <c r="H9" s="28">
        <v>16</v>
      </c>
      <c r="I9" s="28" t="s">
        <v>291</v>
      </c>
      <c r="J9" s="28">
        <v>2.6</v>
      </c>
      <c r="K9" s="28">
        <v>400</v>
      </c>
      <c r="L9" s="20">
        <v>2980</v>
      </c>
      <c r="M9" s="56">
        <f>ROUND(J9+1.5*K9/1000,1)</f>
        <v>3.2</v>
      </c>
      <c r="N9" s="29" t="s">
        <v>65</v>
      </c>
    </row>
    <row r="10" spans="1:14" s="44" customFormat="1" ht="20.25" customHeight="1" x14ac:dyDescent="0.25">
      <c r="A10" s="40">
        <v>4</v>
      </c>
      <c r="B10" s="21" t="s">
        <v>292</v>
      </c>
      <c r="C10" s="17"/>
      <c r="D10" s="92" t="s">
        <v>66</v>
      </c>
      <c r="E10" s="28" t="s">
        <v>56</v>
      </c>
      <c r="F10" s="20" t="s">
        <v>57</v>
      </c>
      <c r="G10" s="41">
        <v>2.0833333333333332E-2</v>
      </c>
      <c r="H10" s="28">
        <v>17</v>
      </c>
      <c r="I10" s="28" t="s">
        <v>293</v>
      </c>
      <c r="J10" s="28" t="s">
        <v>67</v>
      </c>
      <c r="K10" s="28" t="s">
        <v>68</v>
      </c>
      <c r="L10" s="20">
        <v>4500</v>
      </c>
      <c r="M10" s="56">
        <v>3.3</v>
      </c>
      <c r="N10" s="29" t="s">
        <v>69</v>
      </c>
    </row>
    <row r="11" spans="1:14" s="44" customFormat="1" ht="20.25" customHeight="1" x14ac:dyDescent="0.25">
      <c r="A11" s="40">
        <v>5</v>
      </c>
      <c r="B11" s="21" t="s">
        <v>294</v>
      </c>
      <c r="C11" s="17"/>
      <c r="D11" s="24" t="s">
        <v>70</v>
      </c>
      <c r="E11" s="45"/>
      <c r="F11" s="20" t="s">
        <v>71</v>
      </c>
      <c r="G11" s="41">
        <v>3.125E-2</v>
      </c>
      <c r="H11" s="28">
        <v>40</v>
      </c>
      <c r="I11" s="28" t="s">
        <v>295</v>
      </c>
      <c r="J11" s="28">
        <v>2.6</v>
      </c>
      <c r="K11" s="28">
        <v>450</v>
      </c>
      <c r="L11" s="20">
        <v>1250</v>
      </c>
      <c r="M11" s="56">
        <f t="shared" ref="M11:M16" si="0">ROUND(J11+1.5*K11/1000,1)</f>
        <v>3.3</v>
      </c>
      <c r="N11" s="29" t="s">
        <v>72</v>
      </c>
    </row>
    <row r="12" spans="1:14" s="44" customFormat="1" ht="20.25" customHeight="1" x14ac:dyDescent="0.25">
      <c r="A12" s="40">
        <v>6</v>
      </c>
      <c r="B12" s="21" t="s">
        <v>73</v>
      </c>
      <c r="C12" s="17"/>
      <c r="D12" s="24" t="s">
        <v>74</v>
      </c>
      <c r="E12" s="28" t="s">
        <v>75</v>
      </c>
      <c r="F12" s="20" t="s">
        <v>57</v>
      </c>
      <c r="G12" s="41">
        <v>4.1666666666666664E-2</v>
      </c>
      <c r="H12" s="28">
        <v>45</v>
      </c>
      <c r="I12" s="28" t="s">
        <v>296</v>
      </c>
      <c r="J12" s="28">
        <v>2.4</v>
      </c>
      <c r="K12" s="28">
        <v>630</v>
      </c>
      <c r="L12" s="20">
        <v>3808</v>
      </c>
      <c r="M12" s="56">
        <f t="shared" si="0"/>
        <v>3.3</v>
      </c>
      <c r="N12" s="29" t="s">
        <v>297</v>
      </c>
    </row>
    <row r="13" spans="1:14" s="44" customFormat="1" ht="20.25" customHeight="1" x14ac:dyDescent="0.25">
      <c r="A13" s="40">
        <v>7</v>
      </c>
      <c r="B13" s="79" t="s">
        <v>300</v>
      </c>
      <c r="C13" s="70"/>
      <c r="D13" s="24" t="s">
        <v>76</v>
      </c>
      <c r="E13" s="28" t="s">
        <v>56</v>
      </c>
      <c r="F13" s="20" t="s">
        <v>57</v>
      </c>
      <c r="G13" s="41">
        <v>2.4305555555555556E-2</v>
      </c>
      <c r="H13" s="28">
        <v>19</v>
      </c>
      <c r="I13" s="28" t="s">
        <v>298</v>
      </c>
      <c r="J13" s="28">
        <v>3</v>
      </c>
      <c r="K13" s="28">
        <v>200</v>
      </c>
      <c r="L13" s="20">
        <v>3600</v>
      </c>
      <c r="M13" s="56">
        <f t="shared" si="0"/>
        <v>3.3</v>
      </c>
      <c r="N13" s="29" t="s">
        <v>299</v>
      </c>
    </row>
    <row r="14" spans="1:14" s="44" customFormat="1" ht="20.25" customHeight="1" x14ac:dyDescent="0.25">
      <c r="A14" s="40">
        <v>8</v>
      </c>
      <c r="B14" s="70" t="s">
        <v>433</v>
      </c>
      <c r="C14" s="70" t="s">
        <v>308</v>
      </c>
      <c r="D14" s="24" t="s">
        <v>90</v>
      </c>
      <c r="E14" s="28" t="s">
        <v>75</v>
      </c>
      <c r="F14" s="20" t="s">
        <v>79</v>
      </c>
      <c r="G14" s="41">
        <v>4.1666666666666664E-2</v>
      </c>
      <c r="H14" s="28">
        <v>40</v>
      </c>
      <c r="I14" s="28" t="s">
        <v>309</v>
      </c>
      <c r="J14" s="28">
        <v>3</v>
      </c>
      <c r="K14" s="28">
        <v>200</v>
      </c>
      <c r="L14" s="20">
        <v>6500</v>
      </c>
      <c r="M14" s="56">
        <f t="shared" si="0"/>
        <v>3.3</v>
      </c>
      <c r="N14" s="29" t="s">
        <v>91</v>
      </c>
    </row>
    <row r="15" spans="1:14" s="44" customFormat="1" ht="20.25" customHeight="1" x14ac:dyDescent="0.25">
      <c r="A15" s="40">
        <v>9</v>
      </c>
      <c r="B15" s="21" t="s">
        <v>302</v>
      </c>
      <c r="C15" s="17"/>
      <c r="D15" s="24" t="s">
        <v>81</v>
      </c>
      <c r="E15" s="28" t="s">
        <v>82</v>
      </c>
      <c r="F15" s="20" t="s">
        <v>57</v>
      </c>
      <c r="G15" s="41">
        <v>1.6666666666666666E-2</v>
      </c>
      <c r="H15" s="28">
        <v>23</v>
      </c>
      <c r="I15" s="28" t="s">
        <v>303</v>
      </c>
      <c r="J15" s="28">
        <v>2.2000000000000002</v>
      </c>
      <c r="K15" s="28">
        <v>800</v>
      </c>
      <c r="L15" s="20">
        <v>2750</v>
      </c>
      <c r="M15" s="56">
        <f t="shared" si="0"/>
        <v>3.4</v>
      </c>
      <c r="N15" s="29" t="s">
        <v>83</v>
      </c>
    </row>
    <row r="16" spans="1:14" s="44" customFormat="1" ht="20.25" customHeight="1" x14ac:dyDescent="0.25">
      <c r="A16" s="40">
        <v>10</v>
      </c>
      <c r="B16" s="21" t="s">
        <v>362</v>
      </c>
      <c r="C16" s="70" t="s">
        <v>130</v>
      </c>
      <c r="D16" s="24" t="s">
        <v>131</v>
      </c>
      <c r="E16" s="28" t="s">
        <v>75</v>
      </c>
      <c r="F16" s="20" t="s">
        <v>61</v>
      </c>
      <c r="G16" s="41">
        <v>4.1666666666666664E-2</v>
      </c>
      <c r="H16" s="28">
        <v>42</v>
      </c>
      <c r="I16" s="28" t="s">
        <v>336</v>
      </c>
      <c r="J16" s="160">
        <v>2.8</v>
      </c>
      <c r="K16" s="160">
        <v>400</v>
      </c>
      <c r="L16" s="20">
        <v>5500</v>
      </c>
      <c r="M16" s="56">
        <f t="shared" si="0"/>
        <v>3.4</v>
      </c>
      <c r="N16" s="29" t="s">
        <v>132</v>
      </c>
    </row>
    <row r="17" spans="1:132" s="44" customFormat="1" ht="20.25" customHeight="1" x14ac:dyDescent="0.25">
      <c r="A17" s="40">
        <v>11</v>
      </c>
      <c r="B17" s="21" t="s">
        <v>304</v>
      </c>
      <c r="C17" s="17"/>
      <c r="D17" s="24" t="s">
        <v>84</v>
      </c>
      <c r="E17" s="28" t="s">
        <v>75</v>
      </c>
      <c r="F17" s="20" t="s">
        <v>85</v>
      </c>
      <c r="G17" s="41">
        <v>4.7222222222222221E-2</v>
      </c>
      <c r="H17" s="28">
        <v>54</v>
      </c>
      <c r="I17" s="28" t="s">
        <v>305</v>
      </c>
      <c r="J17" s="28" t="s">
        <v>86</v>
      </c>
      <c r="K17" s="28" t="s">
        <v>48</v>
      </c>
      <c r="L17" s="20"/>
      <c r="M17" s="56">
        <v>3.5</v>
      </c>
      <c r="N17" s="29" t="s">
        <v>306</v>
      </c>
    </row>
    <row r="18" spans="1:132" s="44" customFormat="1" ht="20.25" customHeight="1" x14ac:dyDescent="0.25">
      <c r="A18" s="40">
        <v>12</v>
      </c>
      <c r="B18" s="21" t="s">
        <v>87</v>
      </c>
      <c r="C18" s="17"/>
      <c r="D18" s="24" t="s">
        <v>88</v>
      </c>
      <c r="E18" s="45"/>
      <c r="F18" s="20" t="s">
        <v>85</v>
      </c>
      <c r="G18" s="41">
        <v>7.1527777777777787E-2</v>
      </c>
      <c r="H18" s="28">
        <v>82</v>
      </c>
      <c r="I18" s="28" t="s">
        <v>307</v>
      </c>
      <c r="J18" s="28">
        <v>2.4</v>
      </c>
      <c r="K18" s="28">
        <v>750</v>
      </c>
      <c r="L18" s="20">
        <v>6340</v>
      </c>
      <c r="M18" s="56">
        <f>ROUND(J18+1.5*K18/1000,1)</f>
        <v>3.5</v>
      </c>
      <c r="N18" s="29" t="s">
        <v>89</v>
      </c>
    </row>
    <row r="19" spans="1:132" s="44" customFormat="1" ht="20.25" customHeight="1" x14ac:dyDescent="0.25">
      <c r="A19" s="40">
        <v>13</v>
      </c>
      <c r="B19" s="21" t="s">
        <v>92</v>
      </c>
      <c r="C19" s="17"/>
      <c r="D19" s="24" t="s">
        <v>93</v>
      </c>
      <c r="E19" s="28" t="s">
        <v>75</v>
      </c>
      <c r="F19" s="20" t="s">
        <v>61</v>
      </c>
      <c r="G19" s="41">
        <v>4.1666666666666664E-2</v>
      </c>
      <c r="H19" s="28">
        <v>45</v>
      </c>
      <c r="I19" s="28" t="s">
        <v>310</v>
      </c>
      <c r="J19" s="28" t="s">
        <v>94</v>
      </c>
      <c r="K19" s="28" t="s">
        <v>95</v>
      </c>
      <c r="L19" s="20">
        <v>3500</v>
      </c>
      <c r="M19" s="56">
        <v>4</v>
      </c>
      <c r="N19" s="29"/>
    </row>
    <row r="20" spans="1:132" s="44" customFormat="1" ht="20.25" customHeight="1" x14ac:dyDescent="0.25">
      <c r="A20" s="58">
        <v>14</v>
      </c>
      <c r="B20" s="22" t="s">
        <v>96</v>
      </c>
      <c r="C20" s="17"/>
      <c r="D20" s="28" t="s">
        <v>97</v>
      </c>
      <c r="E20" s="28" t="s">
        <v>56</v>
      </c>
      <c r="F20" s="20" t="s">
        <v>79</v>
      </c>
      <c r="G20" s="41">
        <v>7.6388888888888886E-3</v>
      </c>
      <c r="H20" s="28">
        <v>10</v>
      </c>
      <c r="I20" s="28" t="s">
        <v>311</v>
      </c>
      <c r="J20" s="28">
        <v>3.7</v>
      </c>
      <c r="K20" s="28">
        <v>200</v>
      </c>
      <c r="L20" s="20">
        <v>3500</v>
      </c>
      <c r="M20" s="82">
        <f t="shared" ref="M20:M48" si="1">ROUND(J20+1.5*K20/1000,1)</f>
        <v>4</v>
      </c>
      <c r="N20" s="46" t="s">
        <v>98</v>
      </c>
    </row>
    <row r="21" spans="1:132" s="68" customFormat="1" ht="20.25" customHeight="1" x14ac:dyDescent="0.25">
      <c r="A21" s="90">
        <v>15</v>
      </c>
      <c r="B21" s="83" t="s">
        <v>160</v>
      </c>
      <c r="C21" s="67"/>
      <c r="D21" s="81" t="s">
        <v>161</v>
      </c>
      <c r="E21" s="81" t="s">
        <v>56</v>
      </c>
      <c r="F21" s="81" t="s">
        <v>57</v>
      </c>
      <c r="G21" s="80">
        <v>3.125E-2</v>
      </c>
      <c r="H21" s="81">
        <v>26</v>
      </c>
      <c r="I21" s="81" t="s">
        <v>347</v>
      </c>
      <c r="J21" s="81">
        <v>3</v>
      </c>
      <c r="K21" s="81">
        <v>1026</v>
      </c>
      <c r="L21" s="81">
        <v>5770</v>
      </c>
      <c r="M21" s="82">
        <f t="shared" si="1"/>
        <v>4.5</v>
      </c>
      <c r="N21" s="83" t="s">
        <v>348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44" customFormat="1" ht="20.25" customHeight="1" x14ac:dyDescent="0.25">
      <c r="A22" s="58">
        <v>16</v>
      </c>
      <c r="B22" s="21" t="s">
        <v>99</v>
      </c>
      <c r="C22" s="17"/>
      <c r="D22" s="24" t="s">
        <v>100</v>
      </c>
      <c r="E22" s="28" t="s">
        <v>56</v>
      </c>
      <c r="F22" s="20" t="s">
        <v>57</v>
      </c>
      <c r="G22" s="41">
        <v>1.8749999999999999E-2</v>
      </c>
      <c r="H22" s="28">
        <v>20</v>
      </c>
      <c r="I22" s="28" t="s">
        <v>312</v>
      </c>
      <c r="J22" s="28">
        <v>4.2</v>
      </c>
      <c r="K22" s="28">
        <v>200</v>
      </c>
      <c r="L22" s="20">
        <v>2400</v>
      </c>
      <c r="M22" s="56">
        <f t="shared" si="1"/>
        <v>4.5</v>
      </c>
      <c r="N22" s="29" t="s">
        <v>313</v>
      </c>
    </row>
    <row r="23" spans="1:132" s="44" customFormat="1" ht="20.25" customHeight="1" x14ac:dyDescent="0.25">
      <c r="A23" s="40">
        <v>17</v>
      </c>
      <c r="B23" s="21" t="s">
        <v>354</v>
      </c>
      <c r="C23" s="17"/>
      <c r="D23" s="24" t="s">
        <v>78</v>
      </c>
      <c r="E23" s="28" t="s">
        <v>56</v>
      </c>
      <c r="F23" s="20" t="s">
        <v>79</v>
      </c>
      <c r="G23" s="41">
        <v>2.0833333333333332E-2</v>
      </c>
      <c r="H23" s="28">
        <v>26</v>
      </c>
      <c r="I23" s="28" t="s">
        <v>355</v>
      </c>
      <c r="J23" s="28">
        <v>4</v>
      </c>
      <c r="K23" s="28">
        <v>300</v>
      </c>
      <c r="L23" s="20">
        <v>3500</v>
      </c>
      <c r="M23" s="56">
        <f t="shared" si="1"/>
        <v>4.5</v>
      </c>
      <c r="N23" s="29" t="s">
        <v>356</v>
      </c>
    </row>
    <row r="24" spans="1:132" s="44" customFormat="1" ht="20.25" customHeight="1" x14ac:dyDescent="0.25">
      <c r="A24" s="40">
        <v>18</v>
      </c>
      <c r="B24" s="79" t="s">
        <v>318</v>
      </c>
      <c r="C24" s="17"/>
      <c r="D24" s="24" t="s">
        <v>104</v>
      </c>
      <c r="E24" s="28" t="s">
        <v>105</v>
      </c>
      <c r="F24" s="20" t="s">
        <v>106</v>
      </c>
      <c r="G24" s="41">
        <v>4.5833333333333337E-2</v>
      </c>
      <c r="H24" s="28">
        <v>53</v>
      </c>
      <c r="I24" s="28" t="s">
        <v>320</v>
      </c>
      <c r="J24" s="28">
        <v>4.4000000000000004</v>
      </c>
      <c r="K24" s="28">
        <v>100</v>
      </c>
      <c r="L24" s="20">
        <v>3850</v>
      </c>
      <c r="M24" s="56">
        <f t="shared" si="1"/>
        <v>4.5999999999999996</v>
      </c>
      <c r="N24" s="29" t="s">
        <v>319</v>
      </c>
    </row>
    <row r="25" spans="1:132" s="44" customFormat="1" ht="20.25" customHeight="1" x14ac:dyDescent="0.25">
      <c r="A25" s="40">
        <v>19</v>
      </c>
      <c r="B25" s="21" t="s">
        <v>77</v>
      </c>
      <c r="C25" s="17"/>
      <c r="D25" s="24" t="s">
        <v>78</v>
      </c>
      <c r="E25" s="28" t="s">
        <v>56</v>
      </c>
      <c r="F25" s="20" t="s">
        <v>79</v>
      </c>
      <c r="G25" s="41">
        <v>2.4999999999999998E-2</v>
      </c>
      <c r="H25" s="28">
        <v>30</v>
      </c>
      <c r="I25" s="28" t="s">
        <v>301</v>
      </c>
      <c r="J25" s="24">
        <v>4.2</v>
      </c>
      <c r="K25" s="28">
        <v>300</v>
      </c>
      <c r="L25" s="20">
        <v>3530</v>
      </c>
      <c r="M25" s="56">
        <f t="shared" si="1"/>
        <v>4.7</v>
      </c>
      <c r="N25" s="29" t="s">
        <v>80</v>
      </c>
    </row>
    <row r="26" spans="1:132" s="44" customFormat="1" ht="20.25" customHeight="1" x14ac:dyDescent="0.25">
      <c r="A26" s="40">
        <v>20</v>
      </c>
      <c r="B26" s="21" t="s">
        <v>314</v>
      </c>
      <c r="C26" s="17"/>
      <c r="D26" s="24" t="s">
        <v>78</v>
      </c>
      <c r="E26" s="28" t="s">
        <v>56</v>
      </c>
      <c r="F26" s="20" t="s">
        <v>79</v>
      </c>
      <c r="G26" s="41">
        <v>2.4999999999999998E-2</v>
      </c>
      <c r="H26" s="28">
        <v>25</v>
      </c>
      <c r="I26" s="28" t="s">
        <v>315</v>
      </c>
      <c r="J26" s="28">
        <v>4.2</v>
      </c>
      <c r="K26" s="28">
        <v>300</v>
      </c>
      <c r="L26" s="20">
        <v>3520</v>
      </c>
      <c r="M26" s="56">
        <f t="shared" si="1"/>
        <v>4.7</v>
      </c>
      <c r="N26" s="29" t="s">
        <v>316</v>
      </c>
    </row>
    <row r="27" spans="1:132" s="44" customFormat="1" ht="20.25" customHeight="1" x14ac:dyDescent="0.25">
      <c r="A27" s="40">
        <v>21</v>
      </c>
      <c r="B27" s="21" t="s">
        <v>323</v>
      </c>
      <c r="C27" s="17"/>
      <c r="D27" s="24" t="s">
        <v>110</v>
      </c>
      <c r="E27" s="28" t="s">
        <v>75</v>
      </c>
      <c r="F27" s="20" t="s">
        <v>111</v>
      </c>
      <c r="G27" s="41">
        <v>4.1666666666666664E-2</v>
      </c>
      <c r="H27" s="28">
        <v>45</v>
      </c>
      <c r="I27" s="28" t="s">
        <v>325</v>
      </c>
      <c r="J27" s="28">
        <v>4.4000000000000004</v>
      </c>
      <c r="K27" s="28">
        <v>200</v>
      </c>
      <c r="L27" s="20">
        <v>3720</v>
      </c>
      <c r="M27" s="56">
        <f t="shared" si="1"/>
        <v>4.7</v>
      </c>
      <c r="N27" s="29" t="s">
        <v>324</v>
      </c>
    </row>
    <row r="28" spans="1:132" s="44" customFormat="1" ht="20.25" customHeight="1" x14ac:dyDescent="0.25">
      <c r="A28" s="149">
        <v>22</v>
      </c>
      <c r="B28" s="152" t="s">
        <v>107</v>
      </c>
      <c r="C28" s="156"/>
      <c r="D28" s="81" t="s">
        <v>108</v>
      </c>
      <c r="E28" s="156" t="s">
        <v>105</v>
      </c>
      <c r="F28" s="156" t="s">
        <v>106</v>
      </c>
      <c r="G28" s="157">
        <v>5.486111111111111E-2</v>
      </c>
      <c r="H28" s="156">
        <v>58</v>
      </c>
      <c r="I28" s="156" t="s">
        <v>321</v>
      </c>
      <c r="J28" s="156">
        <v>3.8</v>
      </c>
      <c r="K28" s="156">
        <v>680</v>
      </c>
      <c r="L28" s="156">
        <v>5600</v>
      </c>
      <c r="M28" s="56">
        <f t="shared" si="1"/>
        <v>4.8</v>
      </c>
      <c r="N28" s="154" t="s">
        <v>322</v>
      </c>
    </row>
    <row r="29" spans="1:132" s="44" customFormat="1" ht="20.25" customHeight="1" x14ac:dyDescent="0.25">
      <c r="A29" s="74">
        <v>23</v>
      </c>
      <c r="B29" s="151" t="s">
        <v>163</v>
      </c>
      <c r="C29" s="70"/>
      <c r="D29" s="24" t="s">
        <v>164</v>
      </c>
      <c r="E29" s="24" t="s">
        <v>56</v>
      </c>
      <c r="F29" s="25" t="s">
        <v>57</v>
      </c>
      <c r="G29" s="85">
        <v>2.0833333333333332E-2</v>
      </c>
      <c r="H29" s="24">
        <v>17</v>
      </c>
      <c r="I29" s="24" t="s">
        <v>238</v>
      </c>
      <c r="J29" s="24">
        <v>3.2</v>
      </c>
      <c r="K29" s="24">
        <v>1150</v>
      </c>
      <c r="L29" s="25">
        <v>4800</v>
      </c>
      <c r="M29" s="56">
        <f t="shared" si="1"/>
        <v>4.9000000000000004</v>
      </c>
      <c r="N29" s="87" t="s">
        <v>351</v>
      </c>
    </row>
    <row r="30" spans="1:132" s="44" customFormat="1" ht="20.25" customHeight="1" x14ac:dyDescent="0.25">
      <c r="A30" s="40">
        <v>24</v>
      </c>
      <c r="B30" s="22" t="s">
        <v>112</v>
      </c>
      <c r="C30" s="17"/>
      <c r="D30" s="24" t="s">
        <v>113</v>
      </c>
      <c r="E30" s="28" t="s">
        <v>56</v>
      </c>
      <c r="F30" s="20" t="s">
        <v>109</v>
      </c>
      <c r="G30" s="41">
        <v>2.4305555555555556E-2</v>
      </c>
      <c r="H30" s="28">
        <v>16</v>
      </c>
      <c r="I30" s="28" t="s">
        <v>326</v>
      </c>
      <c r="J30" s="28">
        <v>4.4000000000000004</v>
      </c>
      <c r="K30" s="28">
        <v>400</v>
      </c>
      <c r="L30" s="20">
        <v>4265</v>
      </c>
      <c r="M30" s="56">
        <f t="shared" si="1"/>
        <v>5</v>
      </c>
      <c r="N30" s="46" t="s">
        <v>327</v>
      </c>
    </row>
    <row r="31" spans="1:132" s="44" customFormat="1" ht="20.25" customHeight="1" x14ac:dyDescent="0.25">
      <c r="A31" s="58">
        <v>25</v>
      </c>
      <c r="B31" s="21" t="s">
        <v>358</v>
      </c>
      <c r="C31" s="70" t="s">
        <v>114</v>
      </c>
      <c r="D31" s="93" t="s">
        <v>115</v>
      </c>
      <c r="E31" s="28" t="s">
        <v>56</v>
      </c>
      <c r="F31" s="20" t="s">
        <v>116</v>
      </c>
      <c r="G31" s="41">
        <v>3.4722222222222224E-2</v>
      </c>
      <c r="H31" s="28">
        <v>20</v>
      </c>
      <c r="I31" s="28" t="s">
        <v>328</v>
      </c>
      <c r="J31" s="28">
        <v>4.5</v>
      </c>
      <c r="K31" s="28">
        <v>400</v>
      </c>
      <c r="L31" s="20">
        <v>5500</v>
      </c>
      <c r="M31" s="56">
        <f t="shared" si="1"/>
        <v>5.0999999999999996</v>
      </c>
      <c r="N31" s="29" t="s">
        <v>117</v>
      </c>
    </row>
    <row r="32" spans="1:132" s="44" customFormat="1" ht="20.25" customHeight="1" x14ac:dyDescent="0.25">
      <c r="A32" s="58">
        <v>26</v>
      </c>
      <c r="B32" s="21" t="s">
        <v>118</v>
      </c>
      <c r="C32" s="17"/>
      <c r="D32" s="93" t="s">
        <v>119</v>
      </c>
      <c r="E32" s="28" t="s">
        <v>105</v>
      </c>
      <c r="F32" s="20" t="s">
        <v>106</v>
      </c>
      <c r="G32" s="41">
        <v>3.6805555555555557E-2</v>
      </c>
      <c r="H32" s="28">
        <v>43</v>
      </c>
      <c r="I32" s="28" t="s">
        <v>329</v>
      </c>
      <c r="J32" s="28">
        <v>4.7</v>
      </c>
      <c r="K32" s="28">
        <v>300</v>
      </c>
      <c r="L32" s="20">
        <v>3800</v>
      </c>
      <c r="M32" s="56">
        <f t="shared" si="1"/>
        <v>5.2</v>
      </c>
      <c r="N32" s="29" t="s">
        <v>120</v>
      </c>
    </row>
    <row r="33" spans="1:15" s="44" customFormat="1" ht="20.25" customHeight="1" x14ac:dyDescent="0.25">
      <c r="A33" s="58">
        <v>27</v>
      </c>
      <c r="B33" s="21" t="s">
        <v>359</v>
      </c>
      <c r="C33" s="17"/>
      <c r="D33" s="24" t="s">
        <v>121</v>
      </c>
      <c r="E33" s="28" t="s">
        <v>105</v>
      </c>
      <c r="F33" s="20" t="s">
        <v>122</v>
      </c>
      <c r="G33" s="41">
        <v>4.4444444444444446E-2</v>
      </c>
      <c r="H33" s="28">
        <v>50</v>
      </c>
      <c r="I33" s="28" t="s">
        <v>330</v>
      </c>
      <c r="J33" s="28">
        <v>4</v>
      </c>
      <c r="K33" s="28">
        <v>800</v>
      </c>
      <c r="L33" s="20">
        <v>2660</v>
      </c>
      <c r="M33" s="56">
        <f t="shared" si="1"/>
        <v>5.2</v>
      </c>
      <c r="N33" s="29" t="s">
        <v>331</v>
      </c>
    </row>
    <row r="34" spans="1:15" s="44" customFormat="1" ht="20.25" customHeight="1" x14ac:dyDescent="0.25">
      <c r="A34" s="150">
        <v>28</v>
      </c>
      <c r="B34" s="153" t="s">
        <v>360</v>
      </c>
      <c r="C34" s="156"/>
      <c r="D34" s="81" t="s">
        <v>124</v>
      </c>
      <c r="E34" s="156" t="s">
        <v>56</v>
      </c>
      <c r="F34" s="156" t="s">
        <v>79</v>
      </c>
      <c r="G34" s="157">
        <v>2.4999999999999998E-2</v>
      </c>
      <c r="H34" s="156">
        <v>22</v>
      </c>
      <c r="I34" s="28" t="s">
        <v>332</v>
      </c>
      <c r="J34" s="156">
        <v>5.4</v>
      </c>
      <c r="K34" s="156">
        <v>100</v>
      </c>
      <c r="L34" s="156">
        <v>2750</v>
      </c>
      <c r="M34" s="56">
        <f t="shared" si="1"/>
        <v>5.6</v>
      </c>
      <c r="N34" s="154" t="s">
        <v>125</v>
      </c>
    </row>
    <row r="35" spans="1:15" s="44" customFormat="1" ht="20.25" customHeight="1" x14ac:dyDescent="0.25">
      <c r="A35" s="58">
        <v>29</v>
      </c>
      <c r="B35" s="21" t="s">
        <v>361</v>
      </c>
      <c r="C35" s="70" t="s">
        <v>127</v>
      </c>
      <c r="D35" s="24" t="s">
        <v>128</v>
      </c>
      <c r="E35" s="28" t="s">
        <v>56</v>
      </c>
      <c r="F35" s="20" t="s">
        <v>129</v>
      </c>
      <c r="G35" s="41">
        <v>2.6388888888888889E-2</v>
      </c>
      <c r="H35" s="28">
        <v>31</v>
      </c>
      <c r="I35" s="28" t="s">
        <v>334</v>
      </c>
      <c r="J35" s="28">
        <v>4.4000000000000004</v>
      </c>
      <c r="K35" s="28">
        <v>800</v>
      </c>
      <c r="L35" s="20">
        <v>3890</v>
      </c>
      <c r="M35" s="56">
        <f t="shared" si="1"/>
        <v>5.6</v>
      </c>
      <c r="N35" s="29" t="s">
        <v>335</v>
      </c>
    </row>
    <row r="36" spans="1:15" s="44" customFormat="1" ht="20.25" customHeight="1" x14ac:dyDescent="0.25">
      <c r="A36" s="40">
        <v>30</v>
      </c>
      <c r="B36" s="21" t="s">
        <v>101</v>
      </c>
      <c r="C36" s="17"/>
      <c r="D36" s="24" t="s">
        <v>102</v>
      </c>
      <c r="E36" s="28" t="s">
        <v>75</v>
      </c>
      <c r="F36" s="20" t="s">
        <v>61</v>
      </c>
      <c r="G36" s="41">
        <v>3.8194444444444441E-2</v>
      </c>
      <c r="H36" s="28">
        <v>33</v>
      </c>
      <c r="I36" s="28" t="s">
        <v>317</v>
      </c>
      <c r="J36" s="24">
        <v>5.2</v>
      </c>
      <c r="K36" s="24">
        <v>400</v>
      </c>
      <c r="L36" s="20">
        <v>5350</v>
      </c>
      <c r="M36" s="56">
        <f t="shared" si="1"/>
        <v>5.8</v>
      </c>
      <c r="N36" s="29" t="s">
        <v>103</v>
      </c>
    </row>
    <row r="37" spans="1:15" s="44" customFormat="1" ht="20.25" customHeight="1" x14ac:dyDescent="0.25">
      <c r="A37" s="58">
        <v>31</v>
      </c>
      <c r="B37" s="21" t="s">
        <v>133</v>
      </c>
      <c r="C37" s="17"/>
      <c r="D37" s="24" t="s">
        <v>134</v>
      </c>
      <c r="E37" s="28" t="s">
        <v>56</v>
      </c>
      <c r="F37" s="20" t="s">
        <v>57</v>
      </c>
      <c r="G37" s="41">
        <v>1.2499999999999999E-2</v>
      </c>
      <c r="H37" s="28">
        <v>14</v>
      </c>
      <c r="I37" s="28" t="s">
        <v>337</v>
      </c>
      <c r="J37" s="28">
        <v>5.5</v>
      </c>
      <c r="K37" s="28">
        <v>200</v>
      </c>
      <c r="L37" s="20">
        <v>3020</v>
      </c>
      <c r="M37" s="56">
        <f t="shared" si="1"/>
        <v>5.8</v>
      </c>
      <c r="N37" s="29" t="s">
        <v>135</v>
      </c>
    </row>
    <row r="38" spans="1:15" s="44" customFormat="1" ht="20.25" customHeight="1" x14ac:dyDescent="0.25">
      <c r="A38" s="74">
        <v>32</v>
      </c>
      <c r="B38" s="151" t="s">
        <v>162</v>
      </c>
      <c r="C38" s="70"/>
      <c r="D38" s="24" t="s">
        <v>161</v>
      </c>
      <c r="E38" s="24" t="s">
        <v>56</v>
      </c>
      <c r="F38" s="25" t="s">
        <v>57</v>
      </c>
      <c r="G38" s="85">
        <v>3.125E-2</v>
      </c>
      <c r="H38" s="24">
        <v>26</v>
      </c>
      <c r="I38" s="24" t="s">
        <v>349</v>
      </c>
      <c r="J38" s="24">
        <v>4.2</v>
      </c>
      <c r="K38" s="24">
        <v>1113</v>
      </c>
      <c r="L38" s="25">
        <v>5953</v>
      </c>
      <c r="M38" s="56">
        <f t="shared" si="1"/>
        <v>5.9</v>
      </c>
      <c r="N38" s="87" t="s">
        <v>350</v>
      </c>
    </row>
    <row r="39" spans="1:15" s="44" customFormat="1" ht="20.25" customHeight="1" x14ac:dyDescent="0.25">
      <c r="A39" s="40">
        <v>33</v>
      </c>
      <c r="B39" s="79" t="s">
        <v>126</v>
      </c>
      <c r="C39" s="17"/>
      <c r="D39" s="24" t="s">
        <v>124</v>
      </c>
      <c r="E39" s="28" t="s">
        <v>56</v>
      </c>
      <c r="F39" s="20" t="s">
        <v>79</v>
      </c>
      <c r="G39" s="41">
        <v>2.4999999999999998E-2</v>
      </c>
      <c r="H39" s="28">
        <v>22</v>
      </c>
      <c r="I39" s="28" t="s">
        <v>332</v>
      </c>
      <c r="J39" s="160">
        <v>6</v>
      </c>
      <c r="K39" s="160">
        <v>200</v>
      </c>
      <c r="L39" s="165">
        <v>2750</v>
      </c>
      <c r="M39" s="56">
        <f t="shared" si="1"/>
        <v>6.3</v>
      </c>
      <c r="N39" s="29" t="s">
        <v>333</v>
      </c>
    </row>
    <row r="40" spans="1:15" s="44" customFormat="1" ht="20.25" customHeight="1" x14ac:dyDescent="0.25">
      <c r="A40" s="149">
        <v>34</v>
      </c>
      <c r="B40" s="154" t="s">
        <v>140</v>
      </c>
      <c r="C40" s="156"/>
      <c r="D40" s="81" t="s">
        <v>141</v>
      </c>
      <c r="E40" s="156" t="s">
        <v>142</v>
      </c>
      <c r="F40" s="156" t="s">
        <v>57</v>
      </c>
      <c r="G40" s="157">
        <v>3.888888888888889E-2</v>
      </c>
      <c r="H40" s="156">
        <v>39</v>
      </c>
      <c r="I40" s="156" t="s">
        <v>339</v>
      </c>
      <c r="J40" s="156">
        <v>4.5999999999999996</v>
      </c>
      <c r="K40" s="156">
        <v>1340</v>
      </c>
      <c r="L40" s="156">
        <v>3058</v>
      </c>
      <c r="M40" s="56">
        <f t="shared" si="1"/>
        <v>6.6</v>
      </c>
      <c r="N40" s="154" t="s">
        <v>143</v>
      </c>
    </row>
    <row r="41" spans="1:15" s="44" customFormat="1" ht="20.25" customHeight="1" x14ac:dyDescent="0.25">
      <c r="A41" s="58">
        <v>35</v>
      </c>
      <c r="B41" s="21" t="s">
        <v>144</v>
      </c>
      <c r="C41" s="17"/>
      <c r="D41" s="24" t="s">
        <v>145</v>
      </c>
      <c r="E41" s="28" t="s">
        <v>56</v>
      </c>
      <c r="F41" s="20" t="s">
        <v>79</v>
      </c>
      <c r="G41" s="41">
        <v>2.0833333333333332E-2</v>
      </c>
      <c r="H41" s="28">
        <v>25</v>
      </c>
      <c r="I41" s="28" t="s">
        <v>340</v>
      </c>
      <c r="J41" s="28">
        <v>4.4000000000000004</v>
      </c>
      <c r="K41" s="28">
        <v>1560</v>
      </c>
      <c r="L41" s="20">
        <v>6436</v>
      </c>
      <c r="M41" s="56">
        <f t="shared" si="1"/>
        <v>6.7</v>
      </c>
      <c r="N41" s="29" t="s">
        <v>146</v>
      </c>
      <c r="O41" s="44" t="s">
        <v>341</v>
      </c>
    </row>
    <row r="42" spans="1:15" s="44" customFormat="1" ht="20.25" customHeight="1" x14ac:dyDescent="0.25">
      <c r="A42" s="40">
        <v>36</v>
      </c>
      <c r="B42" s="21" t="s">
        <v>147</v>
      </c>
      <c r="C42" s="17"/>
      <c r="D42" s="24" t="s">
        <v>148</v>
      </c>
      <c r="E42" s="28" t="s">
        <v>142</v>
      </c>
      <c r="F42" s="20" t="s">
        <v>57</v>
      </c>
      <c r="G42" s="41">
        <v>2.4305555555555556E-2</v>
      </c>
      <c r="H42" s="28">
        <v>18</v>
      </c>
      <c r="I42" s="28" t="s">
        <v>342</v>
      </c>
      <c r="J42" s="28">
        <v>4</v>
      </c>
      <c r="K42" s="28">
        <v>1800</v>
      </c>
      <c r="L42" s="20">
        <v>5618</v>
      </c>
      <c r="M42" s="56">
        <f t="shared" si="1"/>
        <v>6.7</v>
      </c>
      <c r="N42" s="29" t="s">
        <v>343</v>
      </c>
    </row>
    <row r="43" spans="1:15" s="44" customFormat="1" ht="20.25" customHeight="1" x14ac:dyDescent="0.25">
      <c r="A43" s="40">
        <v>37</v>
      </c>
      <c r="B43" s="79" t="s">
        <v>149</v>
      </c>
      <c r="C43" s="17"/>
      <c r="D43" s="24" t="s">
        <v>150</v>
      </c>
      <c r="E43" s="28" t="s">
        <v>56</v>
      </c>
      <c r="F43" s="20" t="s">
        <v>57</v>
      </c>
      <c r="G43" s="41">
        <v>1.4583333333333332E-2</v>
      </c>
      <c r="H43" s="28">
        <v>16</v>
      </c>
      <c r="I43" s="28" t="s">
        <v>344</v>
      </c>
      <c r="J43" s="28">
        <v>5.2</v>
      </c>
      <c r="K43" s="28">
        <v>1050</v>
      </c>
      <c r="L43" s="20">
        <v>4950</v>
      </c>
      <c r="M43" s="56">
        <f t="shared" si="1"/>
        <v>6.8</v>
      </c>
      <c r="N43" s="29" t="s">
        <v>151</v>
      </c>
    </row>
    <row r="44" spans="1:15" s="48" customFormat="1" ht="20.25" customHeight="1" x14ac:dyDescent="0.25">
      <c r="A44" s="58">
        <v>38</v>
      </c>
      <c r="B44" s="22" t="s">
        <v>363</v>
      </c>
      <c r="C44" s="70" t="s">
        <v>152</v>
      </c>
      <c r="D44" s="24" t="s">
        <v>153</v>
      </c>
      <c r="E44" s="28" t="s">
        <v>75</v>
      </c>
      <c r="F44" s="20" t="s">
        <v>61</v>
      </c>
      <c r="G44" s="41">
        <v>4.5138888888888888E-2</v>
      </c>
      <c r="H44" s="28">
        <v>38</v>
      </c>
      <c r="I44" s="28" t="s">
        <v>309</v>
      </c>
      <c r="J44" s="28">
        <v>5</v>
      </c>
      <c r="K44" s="28">
        <v>1200</v>
      </c>
      <c r="L44" s="20">
        <v>7950</v>
      </c>
      <c r="M44" s="56">
        <f t="shared" si="1"/>
        <v>6.8</v>
      </c>
      <c r="N44" s="29" t="s">
        <v>154</v>
      </c>
    </row>
    <row r="45" spans="1:15" s="48" customFormat="1" ht="20.25" customHeight="1" x14ac:dyDescent="0.25">
      <c r="A45" s="74">
        <v>39</v>
      </c>
      <c r="B45" s="155" t="s">
        <v>366</v>
      </c>
      <c r="C45" s="70" t="s">
        <v>127</v>
      </c>
      <c r="D45" s="24" t="s">
        <v>165</v>
      </c>
      <c r="E45" s="24" t="s">
        <v>75</v>
      </c>
      <c r="F45" s="25" t="s">
        <v>138</v>
      </c>
      <c r="G45" s="85">
        <v>3.4722222222222224E-2</v>
      </c>
      <c r="H45" s="24">
        <v>30</v>
      </c>
      <c r="I45" s="24" t="s">
        <v>352</v>
      </c>
      <c r="J45" s="24">
        <v>5.2</v>
      </c>
      <c r="K45" s="24">
        <v>1100</v>
      </c>
      <c r="L45" s="25">
        <v>6305</v>
      </c>
      <c r="M45" s="56">
        <f t="shared" si="1"/>
        <v>6.9</v>
      </c>
      <c r="N45" s="87" t="s">
        <v>353</v>
      </c>
    </row>
    <row r="46" spans="1:15" s="44" customFormat="1" ht="20.25" customHeight="1" x14ac:dyDescent="0.25">
      <c r="A46" s="40">
        <v>40</v>
      </c>
      <c r="B46" s="21" t="s">
        <v>364</v>
      </c>
      <c r="C46" s="70" t="s">
        <v>155</v>
      </c>
      <c r="D46" s="24" t="s">
        <v>156</v>
      </c>
      <c r="E46" s="28" t="s">
        <v>56</v>
      </c>
      <c r="F46" s="20" t="s">
        <v>129</v>
      </c>
      <c r="G46" s="41">
        <v>2.9166666666666664E-2</v>
      </c>
      <c r="H46" s="28">
        <v>26</v>
      </c>
      <c r="I46" s="28" t="s">
        <v>309</v>
      </c>
      <c r="J46" s="28">
        <v>6</v>
      </c>
      <c r="K46" s="28">
        <v>800</v>
      </c>
      <c r="L46" s="20">
        <v>4130</v>
      </c>
      <c r="M46" s="56">
        <f t="shared" si="1"/>
        <v>7.2</v>
      </c>
      <c r="N46" s="29" t="s">
        <v>157</v>
      </c>
    </row>
    <row r="47" spans="1:15" s="44" customFormat="1" ht="20.25" customHeight="1" x14ac:dyDescent="0.25">
      <c r="A47" s="73">
        <v>42</v>
      </c>
      <c r="B47" s="155" t="s">
        <v>365</v>
      </c>
      <c r="C47" s="70" t="s">
        <v>158</v>
      </c>
      <c r="D47" s="24" t="s">
        <v>159</v>
      </c>
      <c r="E47" s="24" t="s">
        <v>75</v>
      </c>
      <c r="F47" s="25" t="s">
        <v>61</v>
      </c>
      <c r="G47" s="85">
        <v>3.125E-2</v>
      </c>
      <c r="H47" s="24">
        <v>30</v>
      </c>
      <c r="I47" s="24" t="s">
        <v>345</v>
      </c>
      <c r="J47" s="24">
        <v>6</v>
      </c>
      <c r="K47" s="24">
        <v>800</v>
      </c>
      <c r="L47" s="25">
        <v>6050</v>
      </c>
      <c r="M47" s="56">
        <f t="shared" si="1"/>
        <v>7.2</v>
      </c>
      <c r="N47" s="87" t="s">
        <v>346</v>
      </c>
    </row>
    <row r="48" spans="1:15" s="43" customFormat="1" ht="20.25" customHeight="1" x14ac:dyDescent="0.25">
      <c r="A48" s="150">
        <v>42</v>
      </c>
      <c r="B48" s="152" t="s">
        <v>136</v>
      </c>
      <c r="C48" s="156"/>
      <c r="D48" s="81" t="s">
        <v>137</v>
      </c>
      <c r="E48" s="156" t="s">
        <v>56</v>
      </c>
      <c r="F48" s="156" t="s">
        <v>138</v>
      </c>
      <c r="G48" s="157">
        <v>6.9444444444444441E-3</v>
      </c>
      <c r="H48" s="156">
        <v>2</v>
      </c>
      <c r="I48" s="156" t="s">
        <v>338</v>
      </c>
      <c r="J48" s="156">
        <v>6.9</v>
      </c>
      <c r="K48" s="156">
        <v>400</v>
      </c>
      <c r="L48" s="156">
        <v>4800</v>
      </c>
      <c r="M48" s="56">
        <f t="shared" si="1"/>
        <v>7.5</v>
      </c>
      <c r="N48" s="154" t="s">
        <v>139</v>
      </c>
    </row>
    <row r="49" spans="1:132" s="43" customFormat="1" ht="20.25" customHeight="1" x14ac:dyDescent="0.25">
      <c r="A49" s="40"/>
      <c r="B49" s="45"/>
      <c r="C49" s="28"/>
      <c r="D49" s="52"/>
      <c r="E49" s="28"/>
      <c r="F49" s="28"/>
      <c r="G49" s="41"/>
      <c r="H49" s="28"/>
      <c r="I49" s="28"/>
      <c r="J49" s="28"/>
      <c r="K49" s="28"/>
      <c r="L49" s="17"/>
      <c r="M49" s="56"/>
      <c r="N49" s="29"/>
    </row>
    <row r="50" spans="1:132" s="54" customFormat="1" ht="20.25" customHeight="1" x14ac:dyDescent="0.25">
      <c r="A50" s="91"/>
      <c r="B50" s="59"/>
      <c r="C50" s="75"/>
      <c r="D50" s="60"/>
      <c r="E50" s="61"/>
      <c r="F50" s="62"/>
      <c r="G50" s="63"/>
      <c r="H50" s="60"/>
      <c r="I50" s="60"/>
      <c r="J50" s="60"/>
      <c r="K50" s="60"/>
      <c r="L50" s="62"/>
      <c r="M50" s="64"/>
      <c r="N50" s="65"/>
    </row>
    <row r="51" spans="1:132" s="68" customFormat="1" ht="20.25" customHeight="1" x14ac:dyDescent="0.25">
      <c r="A51" s="69"/>
      <c r="B51" s="66"/>
      <c r="C51" s="67"/>
      <c r="D51" s="67"/>
      <c r="E51" s="81"/>
      <c r="F51" s="81"/>
      <c r="G51" s="80"/>
      <c r="H51" s="81"/>
      <c r="I51" s="81"/>
      <c r="J51" s="81"/>
      <c r="K51" s="81"/>
      <c r="L51" s="81"/>
      <c r="M51" s="82"/>
      <c r="N51" s="83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</row>
  </sheetData>
  <sortState xmlns:xlrd2="http://schemas.microsoft.com/office/spreadsheetml/2017/richdata2" ref="A7:N48">
    <sortCondition ref="M7:M48"/>
  </sortState>
  <pageMargins left="0.7" right="0.7" top="0.75" bottom="0.75" header="0.3" footer="0.3"/>
  <pageSetup scale="70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1120-D1E6-4F0B-890C-396C0CE105FD}">
  <dimension ref="A1:U29"/>
  <sheetViews>
    <sheetView topLeftCell="D7" workbookViewId="0">
      <selection sqref="A1:N24"/>
    </sheetView>
  </sheetViews>
  <sheetFormatPr defaultRowHeight="15" customHeight="1" x14ac:dyDescent="0.25"/>
  <cols>
    <col min="1" max="1" width="6.7109375" bestFit="1" customWidth="1"/>
    <col min="2" max="2" width="69.5703125" bestFit="1" customWidth="1"/>
    <col min="3" max="3" width="19.85546875" style="72" bestFit="1" customWidth="1"/>
    <col min="4" max="4" width="9.28515625" bestFit="1" customWidth="1"/>
    <col min="5" max="5" width="6.28515625" bestFit="1" customWidth="1"/>
    <col min="6" max="6" width="32.7109375" bestFit="1" customWidth="1"/>
    <col min="8" max="8" width="10.85546875" bestFit="1" customWidth="1"/>
    <col min="9" max="9" width="25.28515625" customWidth="1"/>
    <col min="14" max="14" width="87.28515625" customWidth="1"/>
  </cols>
  <sheetData>
    <row r="1" spans="1:21" ht="15.75" x14ac:dyDescent="0.25">
      <c r="A1" s="49"/>
      <c r="B1" s="24" t="s">
        <v>166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3" spans="1:21" s="36" customFormat="1" ht="18" x14ac:dyDescent="0.25">
      <c r="A3" s="23" t="s">
        <v>438</v>
      </c>
      <c r="B3" s="23" t="s">
        <v>2</v>
      </c>
      <c r="C3" s="70" t="s">
        <v>436</v>
      </c>
      <c r="D3" s="24" t="s">
        <v>439</v>
      </c>
      <c r="E3" s="25" t="s">
        <v>30</v>
      </c>
      <c r="F3" s="25" t="s">
        <v>31</v>
      </c>
      <c r="G3" s="24" t="s">
        <v>32</v>
      </c>
      <c r="H3" s="25" t="s">
        <v>33</v>
      </c>
      <c r="I3" s="24" t="s">
        <v>167</v>
      </c>
      <c r="J3" s="24" t="s">
        <v>3</v>
      </c>
      <c r="K3" s="24" t="s">
        <v>4</v>
      </c>
      <c r="L3" s="25" t="s">
        <v>5</v>
      </c>
      <c r="M3" s="24" t="s">
        <v>7</v>
      </c>
      <c r="N3" s="27" t="s">
        <v>34</v>
      </c>
    </row>
    <row r="4" spans="1:21" s="36" customFormat="1" ht="18" x14ac:dyDescent="0.25">
      <c r="A4" s="37" t="s">
        <v>437</v>
      </c>
      <c r="B4" s="23"/>
      <c r="C4" s="70" t="s">
        <v>435</v>
      </c>
      <c r="D4" s="24" t="s">
        <v>440</v>
      </c>
      <c r="E4" s="38"/>
      <c r="F4" s="24"/>
      <c r="G4" s="24" t="s">
        <v>35</v>
      </c>
      <c r="H4" s="24" t="s">
        <v>36</v>
      </c>
      <c r="I4" s="24" t="s">
        <v>168</v>
      </c>
      <c r="J4" s="24" t="s">
        <v>37</v>
      </c>
      <c r="K4" s="24" t="s">
        <v>9</v>
      </c>
      <c r="L4" s="24" t="s">
        <v>4</v>
      </c>
      <c r="M4" s="24" t="s">
        <v>10</v>
      </c>
      <c r="N4" s="39"/>
    </row>
    <row r="5" spans="1:21" s="36" customFormat="1" ht="15.75" customHeight="1" x14ac:dyDescent="0.25">
      <c r="A5" s="37"/>
      <c r="B5" s="23"/>
      <c r="C5" s="23"/>
      <c r="D5" s="24"/>
      <c r="E5" s="24"/>
      <c r="F5" s="24"/>
      <c r="G5" s="24" t="s">
        <v>51</v>
      </c>
      <c r="H5" s="24" t="s">
        <v>52</v>
      </c>
      <c r="I5" s="25" t="s">
        <v>169</v>
      </c>
      <c r="J5" s="25" t="s">
        <v>53</v>
      </c>
      <c r="K5" s="25" t="s">
        <v>12</v>
      </c>
      <c r="L5" s="25" t="s">
        <v>12</v>
      </c>
      <c r="M5" s="24" t="s">
        <v>13</v>
      </c>
      <c r="N5" s="39"/>
    </row>
    <row r="6" spans="1:21" s="44" customFormat="1" ht="20.25" customHeight="1" x14ac:dyDescent="0.25">
      <c r="A6" s="58">
        <v>43</v>
      </c>
      <c r="B6" s="45" t="s">
        <v>367</v>
      </c>
      <c r="C6" s="52" t="s">
        <v>170</v>
      </c>
      <c r="D6" s="24" t="s">
        <v>171</v>
      </c>
      <c r="E6" s="28" t="s">
        <v>56</v>
      </c>
      <c r="F6" s="28" t="s">
        <v>109</v>
      </c>
      <c r="G6" s="85">
        <v>1.6666666666666666E-2</v>
      </c>
      <c r="H6" s="24">
        <v>15</v>
      </c>
      <c r="I6" s="24" t="s">
        <v>172</v>
      </c>
      <c r="J6" s="28">
        <v>6.6</v>
      </c>
      <c r="K6" s="28">
        <v>800</v>
      </c>
      <c r="L6" s="17">
        <v>4795</v>
      </c>
      <c r="M6" s="56">
        <f t="shared" ref="M6:M24" si="0">ROUND(J6+1.5*K6/1000,1)</f>
        <v>7.8</v>
      </c>
      <c r="N6" s="29" t="s">
        <v>173</v>
      </c>
    </row>
    <row r="7" spans="1:21" s="44" customFormat="1" ht="20.25" customHeight="1" x14ac:dyDescent="0.25">
      <c r="A7" s="58">
        <v>44</v>
      </c>
      <c r="B7" s="45" t="s">
        <v>178</v>
      </c>
      <c r="C7" s="28"/>
      <c r="D7" s="24" t="s">
        <v>88</v>
      </c>
      <c r="E7" s="45"/>
      <c r="F7" s="28" t="s">
        <v>85</v>
      </c>
      <c r="G7" s="41">
        <v>7.1527777777777787E-2</v>
      </c>
      <c r="H7" s="28">
        <v>82</v>
      </c>
      <c r="I7" s="24" t="s">
        <v>179</v>
      </c>
      <c r="J7" s="28">
        <v>7.5</v>
      </c>
      <c r="K7" s="28">
        <v>300</v>
      </c>
      <c r="L7" s="23">
        <v>6340</v>
      </c>
      <c r="M7" s="56">
        <f t="shared" si="0"/>
        <v>8</v>
      </c>
      <c r="N7" s="87" t="s">
        <v>374</v>
      </c>
    </row>
    <row r="8" spans="1:21" s="44" customFormat="1" ht="20.25" customHeight="1" x14ac:dyDescent="0.25">
      <c r="A8" s="40">
        <v>45</v>
      </c>
      <c r="B8" s="84" t="s">
        <v>368</v>
      </c>
      <c r="C8" s="28"/>
      <c r="D8" s="24" t="s">
        <v>180</v>
      </c>
      <c r="E8" s="28" t="s">
        <v>56</v>
      </c>
      <c r="F8" s="28" t="s">
        <v>57</v>
      </c>
      <c r="G8" s="85">
        <v>4.5138888888888888E-2</v>
      </c>
      <c r="H8" s="24">
        <v>35</v>
      </c>
      <c r="I8" s="24" t="s">
        <v>181</v>
      </c>
      <c r="J8" s="28">
        <v>7.2</v>
      </c>
      <c r="K8" s="28">
        <v>500</v>
      </c>
      <c r="L8" s="17">
        <v>4400</v>
      </c>
      <c r="M8" s="56">
        <f t="shared" si="0"/>
        <v>8</v>
      </c>
      <c r="N8" s="29" t="s">
        <v>182</v>
      </c>
    </row>
    <row r="9" spans="1:21" s="44" customFormat="1" ht="20.25" customHeight="1" x14ac:dyDescent="0.25">
      <c r="A9" s="40">
        <v>46</v>
      </c>
      <c r="B9" s="47" t="s">
        <v>174</v>
      </c>
      <c r="C9" s="28"/>
      <c r="D9" s="24" t="s">
        <v>175</v>
      </c>
      <c r="E9" s="28" t="s">
        <v>56</v>
      </c>
      <c r="F9" s="28" t="s">
        <v>109</v>
      </c>
      <c r="G9" s="41">
        <v>6.9444444444444441E-3</v>
      </c>
      <c r="H9" s="28">
        <v>3</v>
      </c>
      <c r="I9" s="24" t="s">
        <v>176</v>
      </c>
      <c r="J9" s="28">
        <v>7</v>
      </c>
      <c r="K9" s="24">
        <v>880</v>
      </c>
      <c r="L9" s="17">
        <v>5300</v>
      </c>
      <c r="M9" s="56">
        <f t="shared" si="0"/>
        <v>8.3000000000000007</v>
      </c>
      <c r="N9" s="29" t="s">
        <v>177</v>
      </c>
    </row>
    <row r="10" spans="1:21" s="44" customFormat="1" ht="20.25" customHeight="1" x14ac:dyDescent="0.25">
      <c r="A10" s="74">
        <v>47</v>
      </c>
      <c r="B10" s="88" t="s">
        <v>378</v>
      </c>
      <c r="C10" s="28"/>
      <c r="D10" s="24" t="s">
        <v>123</v>
      </c>
      <c r="E10" s="24" t="s">
        <v>56</v>
      </c>
      <c r="F10" s="24" t="s">
        <v>57</v>
      </c>
      <c r="G10" s="41">
        <v>2.7777777777777776E-2</v>
      </c>
      <c r="H10" s="24">
        <v>27</v>
      </c>
      <c r="I10" s="24" t="s">
        <v>231</v>
      </c>
      <c r="J10" s="24">
        <v>7.2</v>
      </c>
      <c r="K10" s="24">
        <v>820</v>
      </c>
      <c r="L10" s="17">
        <v>2380</v>
      </c>
      <c r="M10" s="86">
        <f t="shared" si="0"/>
        <v>8.4</v>
      </c>
      <c r="N10" s="87" t="s">
        <v>232</v>
      </c>
    </row>
    <row r="11" spans="1:21" s="44" customFormat="1" ht="20.25" customHeight="1" x14ac:dyDescent="0.25">
      <c r="A11" s="74">
        <v>48</v>
      </c>
      <c r="B11" s="88" t="s">
        <v>233</v>
      </c>
      <c r="C11" s="28"/>
      <c r="D11" s="24" t="s">
        <v>145</v>
      </c>
      <c r="E11" s="24" t="s">
        <v>56</v>
      </c>
      <c r="F11" s="24" t="s">
        <v>79</v>
      </c>
      <c r="G11" s="85">
        <v>1.2500000000000001E-2</v>
      </c>
      <c r="H11" s="28">
        <v>15</v>
      </c>
      <c r="I11" s="24" t="s">
        <v>234</v>
      </c>
      <c r="J11" s="24">
        <v>6.2</v>
      </c>
      <c r="K11" s="24">
        <v>1750</v>
      </c>
      <c r="L11" s="23">
        <v>4880</v>
      </c>
      <c r="M11" s="86">
        <f t="shared" si="0"/>
        <v>8.8000000000000007</v>
      </c>
      <c r="N11" s="87" t="s">
        <v>235</v>
      </c>
    </row>
    <row r="12" spans="1:21" s="44" customFormat="1" ht="20.25" customHeight="1" x14ac:dyDescent="0.25">
      <c r="A12" s="40">
        <v>49</v>
      </c>
      <c r="B12" s="45" t="s">
        <v>189</v>
      </c>
      <c r="C12" s="28"/>
      <c r="D12" s="24" t="s">
        <v>104</v>
      </c>
      <c r="E12" s="28" t="s">
        <v>75</v>
      </c>
      <c r="F12" s="28" t="s">
        <v>79</v>
      </c>
      <c r="G12" s="85">
        <v>5.2083333333333336E-2</v>
      </c>
      <c r="H12" s="24">
        <v>51</v>
      </c>
      <c r="I12" s="24" t="s">
        <v>190</v>
      </c>
      <c r="J12" s="28">
        <v>8.4</v>
      </c>
      <c r="K12" s="28">
        <v>300</v>
      </c>
      <c r="L12" s="17">
        <v>4150</v>
      </c>
      <c r="M12" s="56">
        <f t="shared" si="0"/>
        <v>8.9</v>
      </c>
      <c r="N12" s="29" t="s">
        <v>191</v>
      </c>
    </row>
    <row r="13" spans="1:21" s="44" customFormat="1" ht="20.25" customHeight="1" x14ac:dyDescent="0.25">
      <c r="A13" s="58">
        <v>50</v>
      </c>
      <c r="B13" s="47" t="s">
        <v>183</v>
      </c>
      <c r="C13" s="28"/>
      <c r="D13" s="24" t="s">
        <v>184</v>
      </c>
      <c r="E13" s="28" t="s">
        <v>75</v>
      </c>
      <c r="F13" s="28" t="s">
        <v>61</v>
      </c>
      <c r="G13" s="41">
        <v>4.1666666666666664E-2</v>
      </c>
      <c r="H13" s="28">
        <v>41</v>
      </c>
      <c r="I13" s="24" t="s">
        <v>185</v>
      </c>
      <c r="J13" s="24">
        <v>8.1999999999999993</v>
      </c>
      <c r="K13" s="24">
        <v>950</v>
      </c>
      <c r="L13" s="23">
        <v>3520</v>
      </c>
      <c r="M13" s="56">
        <f t="shared" si="0"/>
        <v>9.6</v>
      </c>
      <c r="N13" s="29" t="s">
        <v>186</v>
      </c>
    </row>
    <row r="14" spans="1:21" s="44" customFormat="1" ht="20.25" customHeight="1" x14ac:dyDescent="0.25">
      <c r="A14" s="58">
        <v>51</v>
      </c>
      <c r="B14" s="45" t="s">
        <v>192</v>
      </c>
      <c r="C14" s="52" t="s">
        <v>193</v>
      </c>
      <c r="D14" s="24" t="s">
        <v>115</v>
      </c>
      <c r="E14" s="28" t="s">
        <v>56</v>
      </c>
      <c r="F14" s="28" t="s">
        <v>109</v>
      </c>
      <c r="G14" s="85">
        <v>3.125E-2</v>
      </c>
      <c r="H14" s="24">
        <v>21</v>
      </c>
      <c r="I14" s="24" t="s">
        <v>194</v>
      </c>
      <c r="J14" s="28">
        <v>7.5</v>
      </c>
      <c r="K14" s="28">
        <v>1400</v>
      </c>
      <c r="L14" s="17">
        <v>6500</v>
      </c>
      <c r="M14" s="56">
        <f t="shared" si="0"/>
        <v>9.6</v>
      </c>
      <c r="N14" s="29" t="s">
        <v>195</v>
      </c>
    </row>
    <row r="15" spans="1:21" s="44" customFormat="1" ht="20.25" customHeight="1" x14ac:dyDescent="0.25">
      <c r="A15" s="40">
        <v>52</v>
      </c>
      <c r="B15" s="38" t="s">
        <v>369</v>
      </c>
      <c r="C15" s="28"/>
      <c r="D15" s="24" t="s">
        <v>108</v>
      </c>
      <c r="E15" s="50" t="s">
        <v>105</v>
      </c>
      <c r="F15" s="28" t="s">
        <v>106</v>
      </c>
      <c r="G15" s="85">
        <v>5.9027777777777776E-2</v>
      </c>
      <c r="H15" s="28">
        <v>58</v>
      </c>
      <c r="I15" s="24" t="s">
        <v>187</v>
      </c>
      <c r="J15" s="24">
        <v>8.1</v>
      </c>
      <c r="K15" s="24">
        <v>1300</v>
      </c>
      <c r="L15" s="23">
        <v>6100</v>
      </c>
      <c r="M15" s="56">
        <f t="shared" si="0"/>
        <v>10.1</v>
      </c>
      <c r="N15" s="29" t="s">
        <v>188</v>
      </c>
    </row>
    <row r="16" spans="1:21" s="44" customFormat="1" ht="20.25" customHeight="1" x14ac:dyDescent="0.25">
      <c r="A16" s="58">
        <v>53</v>
      </c>
      <c r="B16" s="53" t="s">
        <v>370</v>
      </c>
      <c r="C16" s="28" t="s">
        <v>196</v>
      </c>
      <c r="D16" s="24" t="s">
        <v>197</v>
      </c>
      <c r="E16" s="24" t="s">
        <v>75</v>
      </c>
      <c r="F16" s="24" t="s">
        <v>61</v>
      </c>
      <c r="G16" s="85">
        <v>6.5972222222222224E-2</v>
      </c>
      <c r="H16" s="24">
        <v>70</v>
      </c>
      <c r="I16" s="24" t="s">
        <v>198</v>
      </c>
      <c r="J16" s="24">
        <v>8.4</v>
      </c>
      <c r="K16" s="24">
        <v>1100</v>
      </c>
      <c r="L16" s="23">
        <v>6550</v>
      </c>
      <c r="M16" s="56">
        <f t="shared" si="0"/>
        <v>10.1</v>
      </c>
      <c r="N16" s="87" t="s">
        <v>199</v>
      </c>
    </row>
    <row r="17" spans="1:14" s="44" customFormat="1" ht="20.25" customHeight="1" x14ac:dyDescent="0.25">
      <c r="A17" s="40">
        <v>54</v>
      </c>
      <c r="B17" s="77" t="s">
        <v>200</v>
      </c>
      <c r="C17" s="28"/>
      <c r="D17" s="24" t="s">
        <v>201</v>
      </c>
      <c r="E17" s="28" t="s">
        <v>56</v>
      </c>
      <c r="F17" s="28" t="s">
        <v>202</v>
      </c>
      <c r="G17" s="41">
        <v>2.7777777777777776E-2</v>
      </c>
      <c r="H17" s="28">
        <v>32</v>
      </c>
      <c r="I17" s="24" t="s">
        <v>203</v>
      </c>
      <c r="J17" s="28">
        <v>6.6</v>
      </c>
      <c r="K17" s="28">
        <v>2300</v>
      </c>
      <c r="L17" s="17">
        <v>3567</v>
      </c>
      <c r="M17" s="56">
        <f t="shared" si="0"/>
        <v>10.1</v>
      </c>
      <c r="N17" s="29" t="s">
        <v>375</v>
      </c>
    </row>
    <row r="18" spans="1:14" s="44" customFormat="1" ht="20.25" customHeight="1" x14ac:dyDescent="0.25">
      <c r="A18" s="58">
        <v>55</v>
      </c>
      <c r="B18" s="77" t="s">
        <v>208</v>
      </c>
      <c r="C18" s="52" t="s">
        <v>209</v>
      </c>
      <c r="D18" s="24" t="s">
        <v>131</v>
      </c>
      <c r="E18" s="28" t="s">
        <v>75</v>
      </c>
      <c r="F18" s="24" t="s">
        <v>138</v>
      </c>
      <c r="G18" s="85">
        <v>3.8194444444444448E-2</v>
      </c>
      <c r="H18" s="24">
        <v>38</v>
      </c>
      <c r="I18" s="24" t="s">
        <v>210</v>
      </c>
      <c r="J18" s="28">
        <v>8.1999999999999993</v>
      </c>
      <c r="K18" s="28">
        <v>1300</v>
      </c>
      <c r="L18" s="23">
        <v>6116</v>
      </c>
      <c r="M18" s="56">
        <f t="shared" si="0"/>
        <v>10.199999999999999</v>
      </c>
      <c r="N18" s="29" t="s">
        <v>211</v>
      </c>
    </row>
    <row r="19" spans="1:14" s="48" customFormat="1" ht="20.25" customHeight="1" x14ac:dyDescent="0.25">
      <c r="A19" s="74">
        <v>56</v>
      </c>
      <c r="B19" s="45" t="s">
        <v>394</v>
      </c>
      <c r="C19" s="28"/>
      <c r="D19" s="24" t="s">
        <v>76</v>
      </c>
      <c r="E19" s="28" t="s">
        <v>56</v>
      </c>
      <c r="F19" s="28" t="s">
        <v>57</v>
      </c>
      <c r="G19" s="41">
        <v>2.0833333333333332E-2</v>
      </c>
      <c r="H19" s="28">
        <v>19</v>
      </c>
      <c r="I19" s="24" t="s">
        <v>278</v>
      </c>
      <c r="J19" s="28">
        <v>7.6</v>
      </c>
      <c r="K19" s="28">
        <v>1700</v>
      </c>
      <c r="L19" s="17">
        <v>4920</v>
      </c>
      <c r="M19" s="56">
        <f t="shared" si="0"/>
        <v>10.199999999999999</v>
      </c>
      <c r="N19" s="29" t="s">
        <v>279</v>
      </c>
    </row>
    <row r="20" spans="1:14" s="48" customFormat="1" ht="20.25" customHeight="1" x14ac:dyDescent="0.25">
      <c r="A20" s="40">
        <v>57</v>
      </c>
      <c r="B20" s="77" t="s">
        <v>371</v>
      </c>
      <c r="C20" s="52" t="s">
        <v>212</v>
      </c>
      <c r="D20" s="24" t="s">
        <v>165</v>
      </c>
      <c r="E20" s="28" t="s">
        <v>75</v>
      </c>
      <c r="F20" s="24" t="s">
        <v>138</v>
      </c>
      <c r="G20" s="41">
        <v>3.4722222222222224E-2</v>
      </c>
      <c r="H20" s="24">
        <v>31</v>
      </c>
      <c r="I20" s="24" t="s">
        <v>213</v>
      </c>
      <c r="J20" s="28">
        <v>8</v>
      </c>
      <c r="K20" s="28">
        <v>1800</v>
      </c>
      <c r="L20" s="17">
        <v>6872</v>
      </c>
      <c r="M20" s="56">
        <f t="shared" si="0"/>
        <v>10.7</v>
      </c>
      <c r="N20" s="29" t="s">
        <v>214</v>
      </c>
    </row>
    <row r="21" spans="1:14" s="48" customFormat="1" ht="20.25" customHeight="1" x14ac:dyDescent="0.25">
      <c r="A21" s="58">
        <v>58</v>
      </c>
      <c r="B21" s="38" t="s">
        <v>372</v>
      </c>
      <c r="C21" s="28"/>
      <c r="D21" s="24" t="s">
        <v>150</v>
      </c>
      <c r="E21" s="28" t="s">
        <v>56</v>
      </c>
      <c r="F21" s="28" t="s">
        <v>57</v>
      </c>
      <c r="G21" s="85">
        <v>1.5277777777777777E-2</v>
      </c>
      <c r="H21" s="24">
        <v>18</v>
      </c>
      <c r="I21" s="24" t="s">
        <v>215</v>
      </c>
      <c r="J21" s="24">
        <v>8</v>
      </c>
      <c r="K21" s="28">
        <v>1900</v>
      </c>
      <c r="L21" s="17">
        <v>5455</v>
      </c>
      <c r="M21" s="86">
        <f t="shared" si="0"/>
        <v>10.9</v>
      </c>
      <c r="N21" s="29" t="s">
        <v>216</v>
      </c>
    </row>
    <row r="22" spans="1:14" s="48" customFormat="1" ht="20.25" customHeight="1" x14ac:dyDescent="0.25">
      <c r="A22" s="58">
        <v>59</v>
      </c>
      <c r="B22" s="45" t="s">
        <v>217</v>
      </c>
      <c r="C22" s="28"/>
      <c r="D22" s="24" t="s">
        <v>218</v>
      </c>
      <c r="E22" s="28" t="s">
        <v>56</v>
      </c>
      <c r="F22" s="28" t="s">
        <v>109</v>
      </c>
      <c r="G22" s="85" t="s">
        <v>219</v>
      </c>
      <c r="H22" s="24">
        <v>22</v>
      </c>
      <c r="I22" s="24" t="s">
        <v>220</v>
      </c>
      <c r="J22" s="28">
        <v>9.4</v>
      </c>
      <c r="K22" s="28">
        <v>1000</v>
      </c>
      <c r="L22" s="17">
        <v>5500</v>
      </c>
      <c r="M22" s="56">
        <f t="shared" si="0"/>
        <v>10.9</v>
      </c>
      <c r="N22" s="29" t="s">
        <v>221</v>
      </c>
    </row>
    <row r="23" spans="1:14" s="48" customFormat="1" ht="20.25" customHeight="1" x14ac:dyDescent="0.25">
      <c r="A23" s="40">
        <v>60</v>
      </c>
      <c r="B23" s="45" t="s">
        <v>226</v>
      </c>
      <c r="C23" s="28"/>
      <c r="D23" s="24" t="s">
        <v>227</v>
      </c>
      <c r="E23" s="28" t="s">
        <v>75</v>
      </c>
      <c r="F23" s="28" t="s">
        <v>61</v>
      </c>
      <c r="G23" s="85">
        <v>3.4722222222222224E-2</v>
      </c>
      <c r="H23" s="24">
        <v>36</v>
      </c>
      <c r="I23" s="24" t="s">
        <v>228</v>
      </c>
      <c r="J23" s="28">
        <v>10</v>
      </c>
      <c r="K23" s="28">
        <v>800</v>
      </c>
      <c r="L23" s="23">
        <v>6350</v>
      </c>
      <c r="M23" s="56">
        <f t="shared" si="0"/>
        <v>11.2</v>
      </c>
      <c r="N23" s="39" t="s">
        <v>376</v>
      </c>
    </row>
    <row r="24" spans="1:14" s="48" customFormat="1" ht="20.25" customHeight="1" x14ac:dyDescent="0.25">
      <c r="A24" s="58">
        <v>61</v>
      </c>
      <c r="B24" s="38" t="s">
        <v>204</v>
      </c>
      <c r="C24" s="28"/>
      <c r="D24" s="24" t="s">
        <v>205</v>
      </c>
      <c r="E24" s="28" t="s">
        <v>56</v>
      </c>
      <c r="F24" s="28" t="s">
        <v>57</v>
      </c>
      <c r="G24" s="158">
        <v>2.7777777777777776E-2</v>
      </c>
      <c r="H24" s="24">
        <v>24</v>
      </c>
      <c r="I24" s="24" t="s">
        <v>206</v>
      </c>
      <c r="J24" s="24">
        <v>8.6</v>
      </c>
      <c r="K24" s="24">
        <v>1800</v>
      </c>
      <c r="L24" s="17">
        <v>5953</v>
      </c>
      <c r="M24" s="56">
        <f t="shared" si="0"/>
        <v>11.3</v>
      </c>
      <c r="N24" s="29" t="s">
        <v>207</v>
      </c>
    </row>
    <row r="25" spans="1:14" s="51" customFormat="1" ht="20.25" customHeight="1" x14ac:dyDescent="0.25">
      <c r="A25" s="40"/>
      <c r="B25" s="45"/>
      <c r="C25" s="28"/>
      <c r="D25" s="24"/>
      <c r="E25" s="28"/>
      <c r="F25" s="20"/>
      <c r="G25" s="85"/>
      <c r="H25" s="24"/>
      <c r="I25" s="24"/>
      <c r="J25" s="28"/>
      <c r="K25" s="28"/>
      <c r="L25" s="28"/>
      <c r="M25" s="86"/>
      <c r="N25" s="87"/>
    </row>
    <row r="26" spans="1:14" ht="18" x14ac:dyDescent="0.25">
      <c r="A26" s="40"/>
      <c r="B26" s="45"/>
      <c r="C26" s="52"/>
      <c r="D26" s="24"/>
      <c r="E26" s="28"/>
      <c r="F26" s="28"/>
      <c r="G26" s="85"/>
      <c r="H26" s="24"/>
      <c r="I26" s="24"/>
      <c r="J26" s="24"/>
      <c r="K26" s="24"/>
      <c r="L26" s="17"/>
      <c r="M26" s="86"/>
      <c r="N26" s="29"/>
    </row>
    <row r="27" spans="1:14" ht="18" x14ac:dyDescent="0.25">
      <c r="A27" s="74"/>
      <c r="B27" s="45"/>
      <c r="C27" s="28"/>
      <c r="D27" s="52"/>
      <c r="E27" s="28"/>
      <c r="F27" s="28"/>
      <c r="G27" s="41"/>
      <c r="H27" s="28"/>
      <c r="I27" s="28"/>
      <c r="J27" s="28"/>
      <c r="K27" s="28"/>
      <c r="L27" s="17"/>
      <c r="M27" s="56"/>
      <c r="N27" s="29"/>
    </row>
    <row r="28" spans="1:14" ht="18" x14ac:dyDescent="0.25">
      <c r="A28" s="40"/>
      <c r="B28" s="88"/>
      <c r="C28" s="28"/>
      <c r="D28" s="24"/>
      <c r="G28" s="85"/>
      <c r="H28" s="24"/>
      <c r="I28" s="24"/>
      <c r="J28" s="24"/>
      <c r="K28" s="24"/>
      <c r="L28" s="23"/>
      <c r="M28" s="86"/>
      <c r="N28" s="87"/>
    </row>
    <row r="29" spans="1:14" ht="18" x14ac:dyDescent="0.25">
      <c r="A29" s="40"/>
      <c r="C29" s="28"/>
      <c r="H29" s="24"/>
    </row>
  </sheetData>
  <sortState xmlns:xlrd2="http://schemas.microsoft.com/office/spreadsheetml/2017/richdata2" ref="A6:N26">
    <sortCondition ref="M6:M26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EFE6-B40C-45A0-9EEE-FF9B310828EA}">
  <dimension ref="A1:Q28"/>
  <sheetViews>
    <sheetView topLeftCell="D11" workbookViewId="0">
      <selection activeCell="N20" sqref="N20"/>
    </sheetView>
  </sheetViews>
  <sheetFormatPr defaultRowHeight="15" customHeight="1" x14ac:dyDescent="0.25"/>
  <cols>
    <col min="1" max="1" width="6.7109375" bestFit="1" customWidth="1"/>
    <col min="2" max="2" width="72.28515625" bestFit="1" customWidth="1"/>
    <col min="3" max="3" width="19.85546875" style="72" bestFit="1" customWidth="1"/>
    <col min="4" max="4" width="9.28515625" bestFit="1" customWidth="1"/>
    <col min="6" max="6" width="31" bestFit="1" customWidth="1"/>
    <col min="8" max="8" width="9.7109375" customWidth="1"/>
    <col min="9" max="9" width="24.7109375" customWidth="1"/>
    <col min="14" max="14" width="86.42578125" customWidth="1"/>
  </cols>
  <sheetData>
    <row r="1" spans="1:14" x14ac:dyDescent="0.25">
      <c r="B1" s="1" t="s">
        <v>236</v>
      </c>
      <c r="C1" s="71"/>
      <c r="F1" s="1"/>
    </row>
    <row r="3" spans="1:14" s="36" customFormat="1" ht="18" x14ac:dyDescent="0.25">
      <c r="A3" s="23" t="s">
        <v>438</v>
      </c>
      <c r="B3" s="23" t="s">
        <v>2</v>
      </c>
      <c r="C3" s="70" t="s">
        <v>436</v>
      </c>
      <c r="D3" s="24" t="s">
        <v>439</v>
      </c>
      <c r="E3" s="25" t="s">
        <v>30</v>
      </c>
      <c r="F3" s="24" t="s">
        <v>31</v>
      </c>
      <c r="G3" s="24" t="s">
        <v>32</v>
      </c>
      <c r="H3" s="24" t="s">
        <v>33</v>
      </c>
      <c r="I3" s="24" t="s">
        <v>167</v>
      </c>
      <c r="J3" s="24" t="s">
        <v>3</v>
      </c>
      <c r="K3" s="24" t="s">
        <v>4</v>
      </c>
      <c r="L3" s="25" t="s">
        <v>5</v>
      </c>
      <c r="M3" s="24" t="s">
        <v>7</v>
      </c>
      <c r="N3" s="27" t="s">
        <v>34</v>
      </c>
    </row>
    <row r="4" spans="1:14" s="36" customFormat="1" ht="18" x14ac:dyDescent="0.25">
      <c r="A4" s="37" t="s">
        <v>437</v>
      </c>
      <c r="B4" s="23"/>
      <c r="C4" s="70" t="s">
        <v>435</v>
      </c>
      <c r="D4" s="161" t="s">
        <v>440</v>
      </c>
      <c r="E4" s="24"/>
      <c r="F4" s="24"/>
      <c r="G4" s="24" t="s">
        <v>35</v>
      </c>
      <c r="H4" s="24" t="s">
        <v>36</v>
      </c>
      <c r="I4" s="24" t="s">
        <v>380</v>
      </c>
      <c r="J4" s="24" t="s">
        <v>37</v>
      </c>
      <c r="K4" s="24" t="s">
        <v>9</v>
      </c>
      <c r="L4" s="24" t="s">
        <v>4</v>
      </c>
      <c r="M4" s="24" t="s">
        <v>10</v>
      </c>
      <c r="N4" s="24"/>
    </row>
    <row r="5" spans="1:14" s="36" customFormat="1" ht="15.75" customHeight="1" x14ac:dyDescent="0.25">
      <c r="A5" s="37"/>
      <c r="B5" s="23"/>
      <c r="C5" s="23"/>
      <c r="D5" s="24"/>
      <c r="E5" s="24"/>
      <c r="F5" s="24"/>
      <c r="G5" s="24" t="s">
        <v>51</v>
      </c>
      <c r="H5" s="24" t="s">
        <v>52</v>
      </c>
      <c r="I5" s="25" t="s">
        <v>169</v>
      </c>
      <c r="J5" s="24" t="s">
        <v>53</v>
      </c>
      <c r="K5" s="24" t="s">
        <v>12</v>
      </c>
      <c r="L5" s="24" t="s">
        <v>12</v>
      </c>
      <c r="M5" s="24" t="s">
        <v>13</v>
      </c>
      <c r="N5" s="39"/>
    </row>
    <row r="6" spans="1:14" s="48" customFormat="1" ht="20.25" customHeight="1" x14ac:dyDescent="0.25">
      <c r="A6" s="58">
        <v>62</v>
      </c>
      <c r="B6" s="45" t="s">
        <v>237</v>
      </c>
      <c r="C6" s="76"/>
      <c r="D6" s="24" t="s">
        <v>164</v>
      </c>
      <c r="E6" s="28" t="s">
        <v>56</v>
      </c>
      <c r="F6" s="28" t="s">
        <v>57</v>
      </c>
      <c r="G6" s="41">
        <v>2.0833333333333332E-2</v>
      </c>
      <c r="H6" s="28">
        <v>17</v>
      </c>
      <c r="I6" s="24" t="s">
        <v>238</v>
      </c>
      <c r="J6" s="28">
        <v>8.4</v>
      </c>
      <c r="K6" s="28">
        <v>2100</v>
      </c>
      <c r="L6" s="17">
        <v>5760</v>
      </c>
      <c r="M6" s="56">
        <f t="shared" ref="M6:M28" si="0">ROUND(J6+1.5*K6/1000,1)</f>
        <v>11.6</v>
      </c>
      <c r="N6" s="29" t="s">
        <v>239</v>
      </c>
    </row>
    <row r="7" spans="1:14" s="48" customFormat="1" ht="20.25" customHeight="1" x14ac:dyDescent="0.25">
      <c r="A7" s="73">
        <v>63</v>
      </c>
      <c r="B7" s="45" t="s">
        <v>397</v>
      </c>
      <c r="C7" s="28"/>
      <c r="D7" s="24" t="s">
        <v>229</v>
      </c>
      <c r="E7" s="28" t="s">
        <v>75</v>
      </c>
      <c r="F7" s="28" t="s">
        <v>61</v>
      </c>
      <c r="G7" s="85">
        <v>2.7777777777777776E-2</v>
      </c>
      <c r="H7" s="24">
        <v>28</v>
      </c>
      <c r="I7" s="24" t="s">
        <v>230</v>
      </c>
      <c r="J7" s="28">
        <v>7.8</v>
      </c>
      <c r="K7" s="28">
        <v>2500</v>
      </c>
      <c r="L7" s="17">
        <v>7250</v>
      </c>
      <c r="M7" s="86">
        <f t="shared" si="0"/>
        <v>11.6</v>
      </c>
      <c r="N7" s="87" t="s">
        <v>377</v>
      </c>
    </row>
    <row r="8" spans="1:14" s="48" customFormat="1" ht="20.25" customHeight="1" x14ac:dyDescent="0.25">
      <c r="A8" s="58">
        <v>64</v>
      </c>
      <c r="B8" s="45" t="s">
        <v>379</v>
      </c>
      <c r="C8" s="52" t="s">
        <v>209</v>
      </c>
      <c r="D8" s="24" t="s">
        <v>131</v>
      </c>
      <c r="E8" s="28" t="s">
        <v>75</v>
      </c>
      <c r="F8" s="24" t="s">
        <v>138</v>
      </c>
      <c r="G8" s="85">
        <v>3.8194444444444448E-2</v>
      </c>
      <c r="H8" s="24">
        <v>38</v>
      </c>
      <c r="I8" s="24" t="s">
        <v>210</v>
      </c>
      <c r="J8" s="28">
        <v>9.6999999999999993</v>
      </c>
      <c r="K8" s="28">
        <v>1300</v>
      </c>
      <c r="L8" s="17">
        <v>6116</v>
      </c>
      <c r="M8" s="56">
        <f t="shared" si="0"/>
        <v>11.7</v>
      </c>
      <c r="N8" s="39" t="s">
        <v>240</v>
      </c>
    </row>
    <row r="9" spans="1:14" s="51" customFormat="1" ht="20.25" customHeight="1" x14ac:dyDescent="0.25">
      <c r="A9" s="40">
        <v>65</v>
      </c>
      <c r="B9" s="45" t="s">
        <v>373</v>
      </c>
      <c r="C9" s="52" t="s">
        <v>222</v>
      </c>
      <c r="D9" s="24" t="s">
        <v>223</v>
      </c>
      <c r="E9" s="28" t="s">
        <v>75</v>
      </c>
      <c r="F9" s="28" t="s">
        <v>61</v>
      </c>
      <c r="G9" s="85">
        <v>3.8194444444444448E-2</v>
      </c>
      <c r="H9" s="24">
        <v>37</v>
      </c>
      <c r="I9" s="24" t="s">
        <v>224</v>
      </c>
      <c r="J9" s="24">
        <v>9.6</v>
      </c>
      <c r="K9" s="24">
        <v>1500</v>
      </c>
      <c r="L9" s="17">
        <v>6258</v>
      </c>
      <c r="M9" s="86">
        <f t="shared" si="0"/>
        <v>11.9</v>
      </c>
      <c r="N9" s="29" t="s">
        <v>225</v>
      </c>
    </row>
    <row r="10" spans="1:14" s="55" customFormat="1" ht="20.25" customHeight="1" x14ac:dyDescent="0.25">
      <c r="A10" s="40">
        <v>66</v>
      </c>
      <c r="B10" s="89" t="s">
        <v>382</v>
      </c>
      <c r="C10" s="24"/>
      <c r="D10" s="24" t="s">
        <v>123</v>
      </c>
      <c r="E10" s="28" t="s">
        <v>56</v>
      </c>
      <c r="F10" s="28" t="s">
        <v>57</v>
      </c>
      <c r="G10" s="85">
        <v>2.7777777777777776E-2</v>
      </c>
      <c r="H10" s="24">
        <v>27</v>
      </c>
      <c r="I10" s="24" t="s">
        <v>231</v>
      </c>
      <c r="J10" s="24">
        <v>9.6</v>
      </c>
      <c r="K10" s="24">
        <v>1667</v>
      </c>
      <c r="L10" s="23">
        <v>2940</v>
      </c>
      <c r="M10" s="86">
        <f t="shared" si="0"/>
        <v>12.1</v>
      </c>
      <c r="N10" s="87" t="s">
        <v>232</v>
      </c>
    </row>
    <row r="11" spans="1:14" s="55" customFormat="1" ht="20.25" customHeight="1" x14ac:dyDescent="0.25">
      <c r="A11" s="58">
        <v>67</v>
      </c>
      <c r="B11" s="45" t="s">
        <v>241</v>
      </c>
      <c r="C11" s="28"/>
      <c r="D11" s="24" t="s">
        <v>242</v>
      </c>
      <c r="E11" s="28" t="s">
        <v>56</v>
      </c>
      <c r="F11" s="28" t="s">
        <v>57</v>
      </c>
      <c r="G11" s="85">
        <v>1.2500000000000001E-2</v>
      </c>
      <c r="H11" s="24">
        <v>12</v>
      </c>
      <c r="I11" s="24" t="s">
        <v>243</v>
      </c>
      <c r="J11" s="24">
        <v>9</v>
      </c>
      <c r="K11" s="28">
        <v>2200</v>
      </c>
      <c r="L11" s="17">
        <v>5750</v>
      </c>
      <c r="M11" s="56">
        <f t="shared" si="0"/>
        <v>12.3</v>
      </c>
      <c r="N11" s="29" t="s">
        <v>244</v>
      </c>
    </row>
    <row r="12" spans="1:14" s="55" customFormat="1" ht="20.25" customHeight="1" x14ac:dyDescent="0.25">
      <c r="A12" s="58">
        <v>68</v>
      </c>
      <c r="B12" s="77" t="s">
        <v>252</v>
      </c>
      <c r="C12" s="28"/>
      <c r="D12" s="24" t="s">
        <v>253</v>
      </c>
      <c r="E12" s="28" t="s">
        <v>56</v>
      </c>
      <c r="F12" s="28" t="s">
        <v>129</v>
      </c>
      <c r="G12" s="41">
        <v>6.9444444444444441E-3</v>
      </c>
      <c r="H12" s="28">
        <v>3</v>
      </c>
      <c r="I12" s="24" t="s">
        <v>176</v>
      </c>
      <c r="J12" s="28">
        <v>10.4</v>
      </c>
      <c r="K12" s="28">
        <v>1400</v>
      </c>
      <c r="L12" s="17">
        <v>6280</v>
      </c>
      <c r="M12" s="56">
        <f t="shared" si="0"/>
        <v>12.5</v>
      </c>
      <c r="N12" s="87" t="s">
        <v>381</v>
      </c>
    </row>
    <row r="13" spans="1:14" s="55" customFormat="1" ht="20.25" customHeight="1" x14ac:dyDescent="0.25">
      <c r="A13" s="40">
        <v>69</v>
      </c>
      <c r="B13" s="45" t="s">
        <v>384</v>
      </c>
      <c r="C13" s="28"/>
      <c r="D13" s="24" t="s">
        <v>256</v>
      </c>
      <c r="E13" s="28" t="s">
        <v>56</v>
      </c>
      <c r="F13" s="28" t="s">
        <v>138</v>
      </c>
      <c r="G13" s="159">
        <v>1.0416666666666666E-2</v>
      </c>
      <c r="H13" s="28">
        <v>3</v>
      </c>
      <c r="I13" s="24" t="s">
        <v>257</v>
      </c>
      <c r="J13" s="28">
        <v>11</v>
      </c>
      <c r="K13" s="28">
        <v>1300</v>
      </c>
      <c r="L13" s="23">
        <v>5800</v>
      </c>
      <c r="M13" s="56">
        <f t="shared" si="0"/>
        <v>13</v>
      </c>
      <c r="N13" s="29" t="s">
        <v>258</v>
      </c>
    </row>
    <row r="14" spans="1:14" s="48" customFormat="1" ht="20.25" customHeight="1" x14ac:dyDescent="0.25">
      <c r="A14" s="40">
        <v>70</v>
      </c>
      <c r="B14" s="77" t="s">
        <v>386</v>
      </c>
      <c r="C14" s="28"/>
      <c r="D14" s="24" t="s">
        <v>259</v>
      </c>
      <c r="E14" s="28" t="s">
        <v>75</v>
      </c>
      <c r="F14" s="28" t="s">
        <v>57</v>
      </c>
      <c r="G14" s="85">
        <v>3.4722222222222224E-2</v>
      </c>
      <c r="H14" s="28">
        <v>38</v>
      </c>
      <c r="I14" s="24" t="s">
        <v>260</v>
      </c>
      <c r="J14" s="28">
        <v>9.4</v>
      </c>
      <c r="K14" s="28">
        <v>2500</v>
      </c>
      <c r="L14" s="17">
        <v>4750</v>
      </c>
      <c r="M14" s="56">
        <f t="shared" si="0"/>
        <v>13.2</v>
      </c>
      <c r="N14" s="87" t="s">
        <v>385</v>
      </c>
    </row>
    <row r="15" spans="1:14" s="48" customFormat="1" ht="20.25" customHeight="1" x14ac:dyDescent="0.25">
      <c r="A15" s="40">
        <v>71</v>
      </c>
      <c r="B15" s="45" t="s">
        <v>245</v>
      </c>
      <c r="C15" s="28"/>
      <c r="D15" s="24" t="s">
        <v>246</v>
      </c>
      <c r="E15" s="28" t="s">
        <v>75</v>
      </c>
      <c r="F15" s="28" t="s">
        <v>61</v>
      </c>
      <c r="G15" s="85">
        <v>3.8194444444444448E-2</v>
      </c>
      <c r="H15" s="24">
        <v>33</v>
      </c>
      <c r="I15" s="24" t="s">
        <v>247</v>
      </c>
      <c r="J15" s="24">
        <v>10.8</v>
      </c>
      <c r="K15" s="24">
        <v>1700</v>
      </c>
      <c r="L15" s="23">
        <v>6400</v>
      </c>
      <c r="M15" s="86">
        <f t="shared" si="0"/>
        <v>13.4</v>
      </c>
      <c r="N15" s="87" t="s">
        <v>248</v>
      </c>
    </row>
    <row r="16" spans="1:14" s="48" customFormat="1" ht="20.25" customHeight="1" x14ac:dyDescent="0.25">
      <c r="A16" s="40">
        <v>72</v>
      </c>
      <c r="B16" s="77" t="s">
        <v>357</v>
      </c>
      <c r="C16" s="52" t="s">
        <v>249</v>
      </c>
      <c r="D16" s="24" t="s">
        <v>159</v>
      </c>
      <c r="E16" s="24" t="s">
        <v>75</v>
      </c>
      <c r="F16" s="28" t="s">
        <v>61</v>
      </c>
      <c r="G16" s="41">
        <v>3.4722222222222224E-2</v>
      </c>
      <c r="H16" s="24">
        <v>31</v>
      </c>
      <c r="I16" s="24" t="s">
        <v>250</v>
      </c>
      <c r="J16" s="28">
        <v>11</v>
      </c>
      <c r="K16" s="24">
        <v>1600</v>
      </c>
      <c r="L16" s="23">
        <v>6050</v>
      </c>
      <c r="M16" s="86">
        <f t="shared" si="0"/>
        <v>13.4</v>
      </c>
      <c r="N16" s="87" t="s">
        <v>251</v>
      </c>
    </row>
    <row r="17" spans="1:17" s="48" customFormat="1" ht="20.25" customHeight="1" x14ac:dyDescent="0.25">
      <c r="A17" s="40">
        <v>73</v>
      </c>
      <c r="B17" s="77" t="s">
        <v>266</v>
      </c>
      <c r="C17" s="28"/>
      <c r="D17" s="24" t="s">
        <v>267</v>
      </c>
      <c r="E17" s="28" t="s">
        <v>56</v>
      </c>
      <c r="F17" s="28" t="s">
        <v>129</v>
      </c>
      <c r="G17" s="41">
        <v>6.9444444444444441E-3</v>
      </c>
      <c r="H17" s="24">
        <v>16</v>
      </c>
      <c r="I17" s="24" t="s">
        <v>268</v>
      </c>
      <c r="J17" s="24">
        <v>9.6</v>
      </c>
      <c r="K17" s="24">
        <v>2500</v>
      </c>
      <c r="L17" s="17">
        <v>6229</v>
      </c>
      <c r="M17" s="86">
        <f t="shared" si="0"/>
        <v>13.4</v>
      </c>
      <c r="N17" s="29" t="s">
        <v>269</v>
      </c>
    </row>
    <row r="18" spans="1:17" s="48" customFormat="1" ht="20.25" customHeight="1" x14ac:dyDescent="0.25">
      <c r="A18" s="40">
        <v>74</v>
      </c>
      <c r="B18" s="45" t="s">
        <v>387</v>
      </c>
      <c r="C18" s="52" t="s">
        <v>212</v>
      </c>
      <c r="D18" s="24" t="s">
        <v>128</v>
      </c>
      <c r="E18" s="28" t="s">
        <v>56</v>
      </c>
      <c r="F18" s="28" t="s">
        <v>129</v>
      </c>
      <c r="G18" s="41">
        <v>3.1944444444444449E-2</v>
      </c>
      <c r="H18" s="28">
        <v>31</v>
      </c>
      <c r="I18" s="24" t="s">
        <v>261</v>
      </c>
      <c r="J18" s="28">
        <v>10</v>
      </c>
      <c r="K18" s="28">
        <v>2700</v>
      </c>
      <c r="L18" s="17">
        <v>5800</v>
      </c>
      <c r="M18" s="56">
        <f t="shared" si="0"/>
        <v>14.1</v>
      </c>
      <c r="N18" s="29" t="s">
        <v>262</v>
      </c>
    </row>
    <row r="19" spans="1:17" s="48" customFormat="1" ht="20.25" customHeight="1" x14ac:dyDescent="0.25">
      <c r="A19" s="40">
        <v>75</v>
      </c>
      <c r="B19" s="45" t="s">
        <v>388</v>
      </c>
      <c r="C19" s="52" t="s">
        <v>263</v>
      </c>
      <c r="D19" s="24" t="s">
        <v>156</v>
      </c>
      <c r="E19" s="28" t="s">
        <v>56</v>
      </c>
      <c r="F19" s="28" t="s">
        <v>129</v>
      </c>
      <c r="G19" s="41">
        <v>3.0555555555555555E-2</v>
      </c>
      <c r="H19" s="28">
        <v>28</v>
      </c>
      <c r="I19" s="24" t="s">
        <v>264</v>
      </c>
      <c r="J19" s="28">
        <v>11.2</v>
      </c>
      <c r="K19" s="28">
        <v>2000</v>
      </c>
      <c r="L19" s="17">
        <v>5351</v>
      </c>
      <c r="M19" s="56">
        <f t="shared" si="0"/>
        <v>14.2</v>
      </c>
      <c r="N19" s="29" t="s">
        <v>265</v>
      </c>
    </row>
    <row r="20" spans="1:17" s="48" customFormat="1" ht="20.25" customHeight="1" x14ac:dyDescent="0.25">
      <c r="A20" s="58">
        <v>76</v>
      </c>
      <c r="B20" s="45" t="s">
        <v>395</v>
      </c>
      <c r="C20" s="52" t="s">
        <v>209</v>
      </c>
      <c r="D20" s="24" t="s">
        <v>254</v>
      </c>
      <c r="E20" s="28" t="s">
        <v>56</v>
      </c>
      <c r="F20" s="28" t="s">
        <v>129</v>
      </c>
      <c r="G20" s="85">
        <v>4.1666666666666664E-2</v>
      </c>
      <c r="H20" s="28">
        <v>35</v>
      </c>
      <c r="I20" s="24" t="s">
        <v>255</v>
      </c>
      <c r="J20" s="24">
        <v>11.6</v>
      </c>
      <c r="K20" s="28">
        <v>1800</v>
      </c>
      <c r="L20" s="23">
        <v>5900</v>
      </c>
      <c r="M20" s="56">
        <f t="shared" si="0"/>
        <v>14.3</v>
      </c>
      <c r="N20" s="87" t="s">
        <v>383</v>
      </c>
    </row>
    <row r="21" spans="1:17" s="48" customFormat="1" ht="20.25" customHeight="1" x14ac:dyDescent="0.25">
      <c r="A21" s="58">
        <v>77</v>
      </c>
      <c r="B21" s="45" t="s">
        <v>389</v>
      </c>
      <c r="C21" s="52" t="s">
        <v>270</v>
      </c>
      <c r="D21" s="24" t="s">
        <v>171</v>
      </c>
      <c r="E21" s="28" t="s">
        <v>56</v>
      </c>
      <c r="F21" s="28" t="s">
        <v>129</v>
      </c>
      <c r="G21" s="41">
        <v>1.7361111111111112E-2</v>
      </c>
      <c r="H21" s="28">
        <v>16</v>
      </c>
      <c r="I21" s="24" t="s">
        <v>271</v>
      </c>
      <c r="J21" s="28">
        <v>11.8</v>
      </c>
      <c r="K21" s="28">
        <v>1800</v>
      </c>
      <c r="L21" s="17">
        <v>5848</v>
      </c>
      <c r="M21" s="56">
        <f t="shared" si="0"/>
        <v>14.5</v>
      </c>
      <c r="N21" s="29" t="s">
        <v>272</v>
      </c>
    </row>
    <row r="22" spans="1:17" s="55" customFormat="1" ht="20.25" customHeight="1" x14ac:dyDescent="0.25">
      <c r="A22" s="58">
        <v>78</v>
      </c>
      <c r="B22" s="45" t="s">
        <v>390</v>
      </c>
      <c r="C22" s="52" t="s">
        <v>209</v>
      </c>
      <c r="D22" s="24" t="s">
        <v>273</v>
      </c>
      <c r="E22" s="28" t="s">
        <v>75</v>
      </c>
      <c r="F22" s="28" t="s">
        <v>61</v>
      </c>
      <c r="G22" s="41">
        <v>4.1666666666666664E-2</v>
      </c>
      <c r="H22" s="24">
        <v>38</v>
      </c>
      <c r="I22" s="24" t="s">
        <v>274</v>
      </c>
      <c r="J22" s="28">
        <v>12</v>
      </c>
      <c r="K22" s="28">
        <v>1800</v>
      </c>
      <c r="L22" s="23">
        <v>6600</v>
      </c>
      <c r="M22" s="56">
        <f t="shared" si="0"/>
        <v>14.7</v>
      </c>
      <c r="N22" s="163" t="s">
        <v>441</v>
      </c>
    </row>
    <row r="23" spans="1:17" s="55" customFormat="1" ht="20.25" customHeight="1" x14ac:dyDescent="0.25">
      <c r="A23" s="40">
        <v>79</v>
      </c>
      <c r="B23" s="57" t="s">
        <v>392</v>
      </c>
      <c r="C23" s="70" t="s">
        <v>212</v>
      </c>
      <c r="D23" s="24" t="s">
        <v>128</v>
      </c>
      <c r="E23" s="24" t="s">
        <v>56</v>
      </c>
      <c r="F23" s="25" t="s">
        <v>129</v>
      </c>
      <c r="G23" s="85">
        <v>3.1944444444444449E-2</v>
      </c>
      <c r="H23" s="24">
        <v>31</v>
      </c>
      <c r="I23" s="24" t="s">
        <v>261</v>
      </c>
      <c r="J23" s="24">
        <v>12.4</v>
      </c>
      <c r="K23" s="24">
        <v>2150</v>
      </c>
      <c r="L23" s="24">
        <v>5240</v>
      </c>
      <c r="M23" s="56">
        <f t="shared" si="0"/>
        <v>15.6</v>
      </c>
      <c r="N23" s="87" t="s">
        <v>396</v>
      </c>
    </row>
    <row r="24" spans="1:17" s="55" customFormat="1" ht="20.25" customHeight="1" x14ac:dyDescent="0.25">
      <c r="A24" s="40">
        <v>80</v>
      </c>
      <c r="B24" s="21" t="s">
        <v>393</v>
      </c>
      <c r="C24" s="17"/>
      <c r="D24" s="24" t="s">
        <v>145</v>
      </c>
      <c r="E24" s="28" t="s">
        <v>56</v>
      </c>
      <c r="F24" s="20" t="s">
        <v>79</v>
      </c>
      <c r="G24" s="85">
        <v>1.2500000000000001E-2</v>
      </c>
      <c r="H24" s="24">
        <v>15</v>
      </c>
      <c r="I24" s="24" t="s">
        <v>234</v>
      </c>
      <c r="J24" s="24">
        <v>10.6</v>
      </c>
      <c r="K24" s="28">
        <v>3300</v>
      </c>
      <c r="L24" s="28">
        <v>6436</v>
      </c>
      <c r="M24" s="56">
        <f t="shared" si="0"/>
        <v>15.6</v>
      </c>
      <c r="N24" s="29" t="s">
        <v>288</v>
      </c>
    </row>
    <row r="25" spans="1:17" s="55" customFormat="1" ht="20.25" customHeight="1" x14ac:dyDescent="0.25">
      <c r="A25" s="58">
        <v>81</v>
      </c>
      <c r="B25" s="21" t="s">
        <v>280</v>
      </c>
      <c r="C25" s="17"/>
      <c r="D25" s="24" t="s">
        <v>218</v>
      </c>
      <c r="E25" s="28" t="s">
        <v>56</v>
      </c>
      <c r="F25" s="28" t="s">
        <v>129</v>
      </c>
      <c r="G25" s="85" t="s">
        <v>219</v>
      </c>
      <c r="H25" s="24">
        <v>22</v>
      </c>
      <c r="I25" s="24" t="s">
        <v>220</v>
      </c>
      <c r="J25" s="28">
        <v>13.4</v>
      </c>
      <c r="K25" s="28">
        <v>2200</v>
      </c>
      <c r="L25" s="28">
        <v>6746</v>
      </c>
      <c r="M25" s="56">
        <f t="shared" si="0"/>
        <v>16.7</v>
      </c>
      <c r="N25" s="29" t="s">
        <v>281</v>
      </c>
    </row>
    <row r="26" spans="1:17" ht="20.25" customHeight="1" x14ac:dyDescent="0.25">
      <c r="A26" s="40">
        <v>82</v>
      </c>
      <c r="B26" s="78" t="s">
        <v>282</v>
      </c>
      <c r="C26" s="17"/>
      <c r="D26" s="24" t="s">
        <v>246</v>
      </c>
      <c r="E26" s="28" t="s">
        <v>75</v>
      </c>
      <c r="F26" s="20" t="s">
        <v>61</v>
      </c>
      <c r="G26" s="85">
        <v>3.8194444444444448E-2</v>
      </c>
      <c r="H26" s="24">
        <v>33</v>
      </c>
      <c r="I26" s="24" t="s">
        <v>247</v>
      </c>
      <c r="J26" s="28">
        <v>14.2</v>
      </c>
      <c r="K26" s="28">
        <v>1800</v>
      </c>
      <c r="L26" s="28">
        <v>6950</v>
      </c>
      <c r="M26" s="56">
        <f t="shared" si="0"/>
        <v>16.899999999999999</v>
      </c>
      <c r="N26" s="29" t="s">
        <v>283</v>
      </c>
      <c r="O26" s="55"/>
      <c r="P26" s="55"/>
      <c r="Q26" s="55"/>
    </row>
    <row r="27" spans="1:17" ht="20.25" customHeight="1" x14ac:dyDescent="0.25">
      <c r="A27" s="40">
        <v>83</v>
      </c>
      <c r="B27" s="45" t="s">
        <v>275</v>
      </c>
      <c r="C27" s="28"/>
      <c r="D27" s="24" t="s">
        <v>74</v>
      </c>
      <c r="E27" s="28" t="s">
        <v>75</v>
      </c>
      <c r="F27" s="20" t="s">
        <v>57</v>
      </c>
      <c r="G27" s="85">
        <v>3.4722222222222224E-2</v>
      </c>
      <c r="H27" s="24">
        <v>38</v>
      </c>
      <c r="I27" s="24" t="s">
        <v>276</v>
      </c>
      <c r="J27" s="24">
        <v>13.4</v>
      </c>
      <c r="K27" s="28">
        <v>2600</v>
      </c>
      <c r="L27" s="28">
        <v>3808</v>
      </c>
      <c r="M27" s="56">
        <f t="shared" si="0"/>
        <v>17.3</v>
      </c>
      <c r="N27" s="29" t="s">
        <v>277</v>
      </c>
    </row>
    <row r="28" spans="1:17" ht="20.25" customHeight="1" x14ac:dyDescent="0.25">
      <c r="A28" s="58">
        <v>84</v>
      </c>
      <c r="B28" s="45" t="s">
        <v>391</v>
      </c>
      <c r="C28" s="52" t="s">
        <v>284</v>
      </c>
      <c r="D28" s="24" t="s">
        <v>285</v>
      </c>
      <c r="E28" s="28" t="s">
        <v>75</v>
      </c>
      <c r="F28" s="28" t="s">
        <v>61</v>
      </c>
      <c r="G28" s="85">
        <v>6.9444444444444448E-2</v>
      </c>
      <c r="H28" s="28">
        <v>73</v>
      </c>
      <c r="I28" s="24" t="s">
        <v>286</v>
      </c>
      <c r="J28" s="28">
        <v>11</v>
      </c>
      <c r="K28" s="28">
        <v>4900</v>
      </c>
      <c r="L28" s="17">
        <v>10358</v>
      </c>
      <c r="M28" s="56">
        <f t="shared" si="0"/>
        <v>18.399999999999999</v>
      </c>
      <c r="N28" s="29" t="s">
        <v>287</v>
      </c>
    </row>
  </sheetData>
  <sortState xmlns:xlrd2="http://schemas.microsoft.com/office/spreadsheetml/2017/richdata2" ref="A6:N28">
    <sortCondition ref="M6:M28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C-HIkes</vt:lpstr>
      <vt:lpstr>B-Hikes</vt:lpstr>
      <vt:lpstr>A-Hikes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Jamke</dc:creator>
  <cp:keywords/>
  <dc:description/>
  <cp:lastModifiedBy>Ruth Jamke</cp:lastModifiedBy>
  <cp:revision/>
  <cp:lastPrinted>2024-03-16T18:09:16Z</cp:lastPrinted>
  <dcterms:created xsi:type="dcterms:W3CDTF">2023-09-28T18:43:14Z</dcterms:created>
  <dcterms:modified xsi:type="dcterms:W3CDTF">2024-03-19T16:41:01Z</dcterms:modified>
  <cp:category/>
  <cp:contentStatus/>
</cp:coreProperties>
</file>