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ja\OneDrive\Documents\AMC\August Camp 2023\Hikes and activities\"/>
    </mc:Choice>
  </mc:AlternateContent>
  <xr:revisionPtr revIDLastSave="0" documentId="13_ncr:1_{896DD497-EF06-4D7F-8F93-F1E010D6CCFE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General HIke Information" sheetId="3" r:id="rId1"/>
    <sheet name=" C-Hikes and Walks" sheetId="2" r:id="rId2"/>
    <sheet name="B-Hikes" sheetId="4" r:id="rId3"/>
    <sheet name="A-Hikes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4" l="1"/>
  <c r="L71" i="2"/>
  <c r="L25" i="5" l="1"/>
  <c r="L17" i="5" l="1"/>
  <c r="L5" i="2"/>
  <c r="L12" i="2"/>
  <c r="L21" i="2"/>
  <c r="L23" i="2"/>
  <c r="L27" i="2"/>
  <c r="L28" i="2"/>
  <c r="L10" i="5"/>
  <c r="L8" i="5"/>
  <c r="L7" i="5"/>
  <c r="L5" i="5"/>
  <c r="L5" i="4" l="1"/>
  <c r="L46" i="2"/>
  <c r="L41" i="2"/>
  <c r="L37" i="2"/>
  <c r="L33" i="2"/>
  <c r="L31" i="2"/>
  <c r="L29" i="2"/>
  <c r="L30" i="2"/>
  <c r="L32" i="2"/>
  <c r="L34" i="2"/>
  <c r="L35" i="2"/>
  <c r="L36" i="2"/>
  <c r="L13" i="5"/>
  <c r="L12" i="5"/>
  <c r="L18" i="5"/>
  <c r="L9" i="5"/>
  <c r="L21" i="5"/>
  <c r="L20" i="5"/>
  <c r="L22" i="5"/>
  <c r="L15" i="5"/>
  <c r="L6" i="5"/>
  <c r="L16" i="5"/>
  <c r="L69" i="2"/>
  <c r="L13" i="2"/>
  <c r="L14" i="2"/>
  <c r="L15" i="2"/>
  <c r="L17" i="2"/>
  <c r="L16" i="2"/>
  <c r="L18" i="2"/>
  <c r="L19" i="2"/>
  <c r="L24" i="2"/>
  <c r="L20" i="2"/>
  <c r="L25" i="2"/>
  <c r="L22" i="2"/>
  <c r="L26" i="2"/>
  <c r="L11" i="2"/>
  <c r="L10" i="2"/>
  <c r="L9" i="2"/>
  <c r="L7" i="2"/>
  <c r="L6" i="2"/>
  <c r="L8" i="2"/>
  <c r="L67" i="2"/>
  <c r="L68" i="2"/>
  <c r="L70" i="2"/>
  <c r="L54" i="2"/>
  <c r="L56" i="2"/>
  <c r="L57" i="2"/>
  <c r="L59" i="2"/>
  <c r="L60" i="2"/>
  <c r="L61" i="2"/>
  <c r="L62" i="2"/>
  <c r="L63" i="2"/>
  <c r="L64" i="2"/>
  <c r="L66" i="2"/>
  <c r="L65" i="2"/>
  <c r="L42" i="2"/>
  <c r="L43" i="2"/>
  <c r="L45" i="2"/>
  <c r="L44" i="2"/>
  <c r="L47" i="2"/>
  <c r="L48" i="2"/>
  <c r="L50" i="2"/>
  <c r="L49" i="2"/>
  <c r="L51" i="2"/>
  <c r="L52" i="2"/>
  <c r="L53" i="2"/>
  <c r="L55" i="2"/>
  <c r="L38" i="2"/>
  <c r="L39" i="2"/>
  <c r="L40" i="2"/>
  <c r="L58" i="2"/>
  <c r="L19" i="5" l="1"/>
  <c r="L14" i="5"/>
  <c r="L11" i="5"/>
  <c r="L24" i="5"/>
  <c r="L23" i="5"/>
  <c r="L30" i="4"/>
  <c r="L28" i="4"/>
  <c r="L22" i="4"/>
  <c r="L7" i="4"/>
  <c r="L24" i="4"/>
  <c r="L8" i="4"/>
  <c r="L25" i="4"/>
  <c r="L21" i="4"/>
  <c r="L12" i="4"/>
  <c r="L23" i="4"/>
  <c r="L19" i="4"/>
  <c r="L10" i="4"/>
  <c r="L29" i="4"/>
  <c r="L26" i="4"/>
  <c r="L17" i="4"/>
  <c r="L11" i="4"/>
  <c r="L31" i="4"/>
  <c r="L14" i="4"/>
  <c r="L6" i="4"/>
  <c r="L27" i="4"/>
  <c r="L18" i="4"/>
  <c r="L16" i="4"/>
  <c r="L15" i="4"/>
  <c r="L20" i="4"/>
  <c r="L9" i="4"/>
  <c r="F16" i="3"/>
  <c r="F15" i="3"/>
  <c r="F14" i="3"/>
  <c r="F13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<sst xmlns="http://schemas.openxmlformats.org/spreadsheetml/2006/main" count="738" uniqueCount="452">
  <si>
    <t>Hike Name</t>
  </si>
  <si>
    <t xml:space="preserve">Trail </t>
  </si>
  <si>
    <t>Elev</t>
  </si>
  <si>
    <t xml:space="preserve">Max </t>
  </si>
  <si>
    <t>Hike</t>
  </si>
  <si>
    <t xml:space="preserve">Miles </t>
  </si>
  <si>
    <t>Gain</t>
  </si>
  <si>
    <t>Rating</t>
  </si>
  <si>
    <t>(Feet)</t>
  </si>
  <si>
    <t>(Points)</t>
  </si>
  <si>
    <t>White Mountain NH Hikes (for comparison)</t>
  </si>
  <si>
    <t>Mount Madison via Valley Way and Osgood trails</t>
  </si>
  <si>
    <t>A</t>
  </si>
  <si>
    <t>Mount Washington via Tuckerman</t>
  </si>
  <si>
    <t>Lafayette/Lincoln/Haystack Loop</t>
  </si>
  <si>
    <t>Chocorua via Piper trail</t>
  </si>
  <si>
    <t>Mizpah Hut via Crawford Path and Mizpah cutoff</t>
  </si>
  <si>
    <t>B</t>
  </si>
  <si>
    <t>Welch-Dickey Loop</t>
  </si>
  <si>
    <t>C</t>
  </si>
  <si>
    <t>Monadnock via the White Dot Trail</t>
  </si>
  <si>
    <t>Zealand Falls Hut from Parking Lot</t>
  </si>
  <si>
    <t>Mount Willard</t>
  </si>
  <si>
    <t>Guidebooks</t>
  </si>
  <si>
    <t>Maps</t>
  </si>
  <si>
    <t>Map</t>
  </si>
  <si>
    <t>Guidebook</t>
  </si>
  <si>
    <t>Location</t>
  </si>
  <si>
    <t>Miles</t>
  </si>
  <si>
    <t>Elevation</t>
  </si>
  <si>
    <t>Max</t>
  </si>
  <si>
    <t>Drive</t>
  </si>
  <si>
    <t>Time</t>
  </si>
  <si>
    <t>Hike #</t>
  </si>
  <si>
    <t>Lost Lake Butte</t>
  </si>
  <si>
    <t>Owl Point</t>
  </si>
  <si>
    <t>G1-9</t>
  </si>
  <si>
    <t>Sandy River</t>
  </si>
  <si>
    <t>G1-14</t>
  </si>
  <si>
    <t>Flag Mountain</t>
  </si>
  <si>
    <t>G1-20</t>
  </si>
  <si>
    <t>Old Salmon River</t>
  </si>
  <si>
    <t>G1-21</t>
  </si>
  <si>
    <t>Still Creek</t>
  </si>
  <si>
    <t>G1-24</t>
  </si>
  <si>
    <t>Hidden Lake</t>
  </si>
  <si>
    <t>Mirror Lake</t>
  </si>
  <si>
    <t>G1-28</t>
  </si>
  <si>
    <t>Timberline Gardens</t>
  </si>
  <si>
    <t>G1-35</t>
  </si>
  <si>
    <t>Buried Forest Overlook</t>
  </si>
  <si>
    <t>G1-34</t>
  </si>
  <si>
    <t>G1-41</t>
  </si>
  <si>
    <t>Frog Lake Butte</t>
  </si>
  <si>
    <t>G1-43</t>
  </si>
  <si>
    <t>G1-10</t>
  </si>
  <si>
    <t>G1-18</t>
  </si>
  <si>
    <t>G1-27</t>
  </si>
  <si>
    <t>Multorpor Fen</t>
  </si>
  <si>
    <t>G1-29</t>
  </si>
  <si>
    <t>G1-51</t>
  </si>
  <si>
    <t>Southshore Trail</t>
  </si>
  <si>
    <t>Clackamus Lake &amp; Oak Grove Fork</t>
  </si>
  <si>
    <t>G1-52</t>
  </si>
  <si>
    <t>Umbrella Falls</t>
  </si>
  <si>
    <t>G1-54</t>
  </si>
  <si>
    <t>Elk Meadows</t>
  </si>
  <si>
    <t>Tamanawas Falls</t>
  </si>
  <si>
    <t>Timothy Lake to Little Crater Camp</t>
  </si>
  <si>
    <t>G1-69</t>
  </si>
  <si>
    <t>G1-71</t>
  </si>
  <si>
    <t>Laurance Lake High Loop</t>
  </si>
  <si>
    <t>G1-6</t>
  </si>
  <si>
    <t>Bald Mt Loop from Lolo Pass (EXTENDED)</t>
  </si>
  <si>
    <t>Burnt Lake</t>
  </si>
  <si>
    <t>Burnt Lake to Zigzag Lookout  (EXTENDED)</t>
  </si>
  <si>
    <t>Twin Lakes</t>
  </si>
  <si>
    <t>G1-42</t>
  </si>
  <si>
    <t>Blue Box Peak</t>
  </si>
  <si>
    <t>G1-44</t>
  </si>
  <si>
    <t>Bonney Butte</t>
  </si>
  <si>
    <t>G1-45</t>
  </si>
  <si>
    <t>G1-50</t>
  </si>
  <si>
    <t>Gunsight Butte</t>
  </si>
  <si>
    <t>G1-57</t>
  </si>
  <si>
    <t>Polallie Ridge</t>
  </si>
  <si>
    <t>G1-62</t>
  </si>
  <si>
    <t>Cast Lake</t>
  </si>
  <si>
    <t>G1-15</t>
  </si>
  <si>
    <t>Salmon River</t>
  </si>
  <si>
    <t>G1-22</t>
  </si>
  <si>
    <t>G1-26</t>
  </si>
  <si>
    <t>Timothy Lake Loop</t>
  </si>
  <si>
    <t>G1-58</t>
  </si>
  <si>
    <t>Enid Lake</t>
  </si>
  <si>
    <t>G1-30</t>
  </si>
  <si>
    <t>G1-31</t>
  </si>
  <si>
    <t>Crosstown Loop</t>
  </si>
  <si>
    <t>Mountaineer Loop</t>
  </si>
  <si>
    <t>G1-33</t>
  </si>
  <si>
    <t>Trillium Lake</t>
  </si>
  <si>
    <t>G1-36</t>
  </si>
  <si>
    <t>Veda Lake</t>
  </si>
  <si>
    <t>G1-37</t>
  </si>
  <si>
    <t>Grave Trail</t>
  </si>
  <si>
    <t>G1-38</t>
  </si>
  <si>
    <t>Barlow Butte</t>
  </si>
  <si>
    <t>G1-39</t>
  </si>
  <si>
    <t>Devils Half Acre</t>
  </si>
  <si>
    <t>G1-40</t>
  </si>
  <si>
    <t>Catalpa Lake</t>
  </si>
  <si>
    <t>G1-46</t>
  </si>
  <si>
    <t>Jackpot Meadows</t>
  </si>
  <si>
    <t>G1-47</t>
  </si>
  <si>
    <t>Little Crater Lake</t>
  </si>
  <si>
    <t>G1-48</t>
  </si>
  <si>
    <t>Description</t>
  </si>
  <si>
    <t>M2</t>
  </si>
  <si>
    <t>M1</t>
  </si>
  <si>
    <t>Mt Hood NF</t>
  </si>
  <si>
    <t>Mt Hood Wilderness</t>
  </si>
  <si>
    <t>mostly forested ridge hike, view of Sandy River valley &amp; Mts., tarn</t>
  </si>
  <si>
    <t>Salmon-Huckleberry Wilderness</t>
  </si>
  <si>
    <t xml:space="preserve">primeval forest, river, traverse high ridges with views of rugged river canyon  </t>
  </si>
  <si>
    <t>Hidden Lake  (EXTENDED to Timberline Tr)</t>
  </si>
  <si>
    <t>forest, wildflowers, large grassy pond, early summer mosquitoes, ridgelines</t>
  </si>
  <si>
    <t>wildflower meadows, spring fed pool, boardwalk, large lake, campgrounds, beaches, section of multiuse Tr, popular sections</t>
  </si>
  <si>
    <t>wooded ridgeline hike, switchbacks, Mt. and lake views, 1 overgrown section</t>
  </si>
  <si>
    <t>mostly forested hike, pretty Mt pool, creek crossings, popular, some Mt Hood views</t>
  </si>
  <si>
    <t>PCT lollipop route, hike loop counterclockwise, popular, switchback ascent, some rough footing, ridgeline, wildflowers, Mt views</t>
  </si>
  <si>
    <t>mostly forested hike, pretty Mt pool, creek crossings, popular, Mt Hood views</t>
  </si>
  <si>
    <t>multiuse Tr, forested ridgeline hike, 1 viewpoint, some road walking, highway noise</t>
  </si>
  <si>
    <t>Flag Mt Loop  (EXTENDED with Pioneer Bridle Tr)</t>
  </si>
  <si>
    <t>PCT lollipop route, popular, mostly forested hike, 2 lakes</t>
  </si>
  <si>
    <t>Twin Lakes Loop  (EXTENDED to Palmateer Point)</t>
  </si>
  <si>
    <t>PCT lollipop route, popular, mostly forested hike, 2 lakes, wildflower meadows, Mt views, brushy section</t>
  </si>
  <si>
    <t>forested ridgline traverse, some highway noise, multiuse Tr, possible overgrown sections, Clear Lake lunchspot</t>
  </si>
  <si>
    <t>Meditation Point  (EXTENDED to Timothy Lake North Arm )</t>
  </si>
  <si>
    <t>multiuse Tr, good lake access/views, turnaround at PCT junction</t>
  </si>
  <si>
    <t>multiuse Tr, popular with Mt bikers, switchbacks, mostly forested, several good viewpoints, ridgline traverse section</t>
  </si>
  <si>
    <t>forested Tr, popular with Mt bikers, river canyon, ridgeline, good viewpoint on rocky outcrop on ridge at turnaround</t>
  </si>
  <si>
    <t>Columbia River Gorge NSA</t>
  </si>
  <si>
    <t>Hardy Ridge</t>
  </si>
  <si>
    <t>G2-43</t>
  </si>
  <si>
    <t>Eagle Creek to Tunnel Falls</t>
  </si>
  <si>
    <t>Wygant Peak</t>
  </si>
  <si>
    <t>G2-56</t>
  </si>
  <si>
    <t>Boulder Ridge Trail</t>
  </si>
  <si>
    <t>G2-65</t>
  </si>
  <si>
    <t>Bonanza Trail</t>
  </si>
  <si>
    <t>Hunchback Mt to Great Pyramid</t>
  </si>
  <si>
    <t>G2-69</t>
  </si>
  <si>
    <t>G2-70</t>
  </si>
  <si>
    <t>G2-73</t>
  </si>
  <si>
    <t>G2-79</t>
  </si>
  <si>
    <t>G2-82</t>
  </si>
  <si>
    <t>G2-83</t>
  </si>
  <si>
    <t>Bald Butte</t>
  </si>
  <si>
    <t>G2-87</t>
  </si>
  <si>
    <t>G2-89</t>
  </si>
  <si>
    <t>G3-32</t>
  </si>
  <si>
    <r>
      <t xml:space="preserve">lollipop loop, </t>
    </r>
    <r>
      <rPr>
        <b/>
        <sz val="12"/>
        <color rgb="FFFF0000"/>
        <rFont val="Arial"/>
        <family val="2"/>
      </rPr>
      <t>unmaintained conditions,</t>
    </r>
    <r>
      <rPr>
        <b/>
        <sz val="12"/>
        <rFont val="Arial"/>
        <family val="2"/>
        <charset val="1"/>
      </rPr>
      <t xml:space="preserve"> strenuous, bushwacking,  burn sections, Mt views, ridgline, ski Tr</t>
    </r>
  </si>
  <si>
    <t>G2-53  G3-27</t>
  </si>
  <si>
    <t>Cape Horn Trail</t>
  </si>
  <si>
    <t>G2-42 G3-41</t>
  </si>
  <si>
    <t>Dog Mountain Loop</t>
  </si>
  <si>
    <t>G2-60 G3-47</t>
  </si>
  <si>
    <t>Larch Mountain Crater</t>
  </si>
  <si>
    <t>G2-45</t>
  </si>
  <si>
    <t>Larch Mountain Loop</t>
  </si>
  <si>
    <t>G3-8</t>
  </si>
  <si>
    <t>Dry Creek Falls to Three Spires</t>
  </si>
  <si>
    <t>G2-52</t>
  </si>
  <si>
    <t>G2-62</t>
  </si>
  <si>
    <t>Salmon River Trail</t>
  </si>
  <si>
    <t>G2-67</t>
  </si>
  <si>
    <t>McNeil Point to Ponds</t>
  </si>
  <si>
    <t>Vista Ridge to Cairn Basin</t>
  </si>
  <si>
    <t>G2-74</t>
  </si>
  <si>
    <t>Buck Peak to Staircase rockslide</t>
  </si>
  <si>
    <t>G2-76</t>
  </si>
  <si>
    <t>G2-78 G1-28</t>
  </si>
  <si>
    <t>Timberline Lodge to Timberline Trail Loop</t>
  </si>
  <si>
    <t>Wahkeena Falls to Devils Rest</t>
  </si>
  <si>
    <t>G3-5</t>
  </si>
  <si>
    <t>G3-33</t>
  </si>
  <si>
    <t>Cape Horn to Pioneer Point</t>
  </si>
  <si>
    <t>G2-42</t>
  </si>
  <si>
    <t>Dog Mountain to Lower Viewpoint</t>
  </si>
  <si>
    <t>G2-60</t>
  </si>
  <si>
    <t>G2-47 G3-4</t>
  </si>
  <si>
    <t>G2-48</t>
  </si>
  <si>
    <t>G2-49</t>
  </si>
  <si>
    <t>Eagle Creek to Punchbowl Falls</t>
  </si>
  <si>
    <t>G2-51 G3-20</t>
  </si>
  <si>
    <t>Herman Creek to Three Spires</t>
  </si>
  <si>
    <t>G2-53</t>
  </si>
  <si>
    <t>G2-66</t>
  </si>
  <si>
    <t>Hunchback Mountain to Rimrock Viewpoint</t>
  </si>
  <si>
    <t>Lost Lake Lakeshore Tr</t>
  </si>
  <si>
    <t>G2-77</t>
  </si>
  <si>
    <t>Timberline Lodge to Zigzag Canyon</t>
  </si>
  <si>
    <t>Timothy Lake to Viewpoint</t>
  </si>
  <si>
    <t>G2-80</t>
  </si>
  <si>
    <t>Twin Lakes to Lower Twin</t>
  </si>
  <si>
    <t>G2-81</t>
  </si>
  <si>
    <t>Timberline Lodge to Umbrella Falls</t>
  </si>
  <si>
    <t>Triple Falls</t>
  </si>
  <si>
    <t>G3-11</t>
  </si>
  <si>
    <t>Eagle Creek to Wauna Viewpoint</t>
  </si>
  <si>
    <t>G3-22</t>
  </si>
  <si>
    <t>Beacon Rock</t>
  </si>
  <si>
    <t>G3-42  G2-44</t>
  </si>
  <si>
    <t>Latourell Falls</t>
  </si>
  <si>
    <t>G2-46  G3-1</t>
  </si>
  <si>
    <t>Oneonta Falls</t>
  </si>
  <si>
    <t>G2-50</t>
  </si>
  <si>
    <t>West Zigzag Mountain to Castle Canyon</t>
  </si>
  <si>
    <t xml:space="preserve">McNeil Point Loop to Bald Mountain </t>
  </si>
  <si>
    <t>Timberline Lodge to Silcox Hut</t>
  </si>
  <si>
    <t>G3-2</t>
  </si>
  <si>
    <t>Coopey Falls</t>
  </si>
  <si>
    <t>G3-3</t>
  </si>
  <si>
    <t>Horsetail and Ponytail Falls</t>
  </si>
  <si>
    <t>G3-10</t>
  </si>
  <si>
    <t>Elowah Falls</t>
  </si>
  <si>
    <t>G3-13</t>
  </si>
  <si>
    <t>Upper McCord Creek Falls</t>
  </si>
  <si>
    <t>G3-14</t>
  </si>
  <si>
    <r>
      <t xml:space="preserve">switchbacks, big trees, wildflowers, sweeping Mt views, </t>
    </r>
    <r>
      <rPr>
        <b/>
        <sz val="12"/>
        <color rgb="FFFF0000"/>
        <rFont val="Arial"/>
        <family val="2"/>
      </rPr>
      <t>overgrown section</t>
    </r>
  </si>
  <si>
    <r>
      <t>forested Tr 1.6 mi, forest Rds last 1.0 mi (</t>
    </r>
    <r>
      <rPr>
        <b/>
        <sz val="12"/>
        <color rgb="FFFF0000"/>
        <rFont val="Arial"/>
        <family val="2"/>
      </rPr>
      <t>some rough sections</t>
    </r>
    <r>
      <rPr>
        <b/>
        <sz val="12"/>
        <rFont val="Arial"/>
        <family val="2"/>
        <charset val="1"/>
      </rPr>
      <t>), possible ATVs, 360 views at former lookout, raptor interpretive signs</t>
    </r>
  </si>
  <si>
    <t>Elk Meadows to Gnarl Ridge</t>
  </si>
  <si>
    <t>Camp location:  45.38659, -122.06098</t>
  </si>
  <si>
    <t xml:space="preserve"> General Information</t>
  </si>
  <si>
    <t>Class</t>
  </si>
  <si>
    <t>G-2   "100 Hikes, Northwest Oregon," William Sullivan, May 2022 (not to be confused with the 5th edition of “100 Hikes/Travel Guide - Northwest Oregon &amp; Southwest Washington,” by the same author);</t>
  </si>
  <si>
    <t>G-3  "Hiking the Columbia River Gorge," Russ Schneider, 4th ed. 2022</t>
  </si>
  <si>
    <t>M-1  Trails Illustrated #820, Mount Hood (Mount Hood and the Willamette National Forests)</t>
  </si>
  <si>
    <t xml:space="preserve">M-2  Trails Illustrated #Columbia River Gorge (National Scenic Area) </t>
  </si>
  <si>
    <t>(These maps are available as a map pack for Mount Hood/Columbia River Gorge.)</t>
  </si>
  <si>
    <t>B Hikes, Rating 7.6 to 11.5</t>
  </si>
  <si>
    <t>Castle Canyon</t>
  </si>
  <si>
    <t>Zigzag Falls</t>
  </si>
  <si>
    <t>Multnomah Falls</t>
  </si>
  <si>
    <t>Wahclella Falls</t>
  </si>
  <si>
    <t>Bridal Veil Falls</t>
  </si>
  <si>
    <t xml:space="preserve">Wapinitia Pass to Barlow Pass </t>
  </si>
  <si>
    <t>Angels Rest</t>
  </si>
  <si>
    <t xml:space="preserve">Wahclella and Elowah Falls </t>
  </si>
  <si>
    <r>
      <t xml:space="preserve">Palmateer Point  </t>
    </r>
    <r>
      <rPr>
        <sz val="12"/>
        <color rgb="FFFF0000"/>
        <rFont val="Arial"/>
        <family val="2"/>
      </rPr>
      <t>(Alternate return route)</t>
    </r>
  </si>
  <si>
    <t>Mount Hood Meadows Loop</t>
  </si>
  <si>
    <t>A hikes, Rating &gt;11.5</t>
  </si>
  <si>
    <t>Columbia River Gorge</t>
  </si>
  <si>
    <t>G2-51</t>
  </si>
  <si>
    <t>Mt. Hood east</t>
  </si>
  <si>
    <t>Mt. Hood west</t>
  </si>
  <si>
    <t>Mt. Hood East</t>
  </si>
  <si>
    <t>Mt. Hood West</t>
  </si>
  <si>
    <t>Mt Hood South</t>
  </si>
  <si>
    <t>Mt. Hood South</t>
  </si>
  <si>
    <t>PCT</t>
  </si>
  <si>
    <t>Mt. Hood North</t>
  </si>
  <si>
    <t>G1-49  G2-80</t>
  </si>
  <si>
    <t>G1-42 G2-81</t>
  </si>
  <si>
    <t>G1-3 G2-75</t>
  </si>
  <si>
    <t>G1-60  G2-84</t>
  </si>
  <si>
    <t>G1-4 G2-75</t>
  </si>
  <si>
    <t>G1-55  G2-83</t>
  </si>
  <si>
    <r>
      <rPr>
        <b/>
        <sz val="12"/>
        <color theme="1"/>
        <rFont val="Arial"/>
        <family val="2"/>
      </rPr>
      <t xml:space="preserve">Old Salmon River Trail </t>
    </r>
    <r>
      <rPr>
        <b/>
        <sz val="12"/>
        <color theme="4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(see G1-21)</t>
    </r>
  </si>
  <si>
    <r>
      <rPr>
        <b/>
        <sz val="12"/>
        <color theme="1"/>
        <rFont val="Arial"/>
        <family val="2"/>
      </rPr>
      <t xml:space="preserve">Herman Creek to Indian Point </t>
    </r>
    <r>
      <rPr>
        <b/>
        <sz val="12"/>
        <color rgb="FFFF0000"/>
        <rFont val="Arial"/>
        <family val="2"/>
      </rPr>
      <t>(similar to Indian Point Loop)</t>
    </r>
  </si>
  <si>
    <t>max</t>
  </si>
  <si>
    <t>Wow</t>
  </si>
  <si>
    <t>WOW</t>
  </si>
  <si>
    <t>NOTE:  "WOW RATING" of hikes:  5 is highest; 1 lowest (but still great, by virtue of being included!)</t>
  </si>
  <si>
    <t>Mt Hood East</t>
  </si>
  <si>
    <t>Mt Hood North</t>
  </si>
  <si>
    <t>Mt Hood West</t>
  </si>
  <si>
    <t>lollipop loop, mostly old forest roads, multiuse sections, ridgeline, wildflowers, Mt views</t>
  </si>
  <si>
    <t>creek crossings, switchbacks, several viewpoints, poison oak (long pants)</t>
  </si>
  <si>
    <t>challenging creek crossing (logs), switchbacks, Mt views, ridgeline, meadow loop not included</t>
  </si>
  <si>
    <t>loop hike, waterfalls, ski lifts, timberline views</t>
  </si>
  <si>
    <t>switchbacks, long wooded ridge, several viewpoints</t>
  </si>
  <si>
    <t>major waterfalls, popular, TH break-ins</t>
  </si>
  <si>
    <t>out and back, switchbacks, big trees, wildflowers, sweeping Mt views, overgrown section</t>
  </si>
  <si>
    <t>forest, old mine tunnel, Mt views</t>
  </si>
  <si>
    <t>steep switchbacks, forest, ridgeline, Mt views</t>
  </si>
  <si>
    <t>old road section, wildflowers, Mt views, old growth forest, switchbacks, ridgeline, TH break-ins</t>
  </si>
  <si>
    <t>steep, rugged, ridgeline, logging, destination Warren lake</t>
  </si>
  <si>
    <t>5 is highest rating/not all books used this system</t>
  </si>
  <si>
    <t>Starvation Ridge Trail, out and back</t>
  </si>
  <si>
    <t>Dog River to F ork viewpoint</t>
  </si>
  <si>
    <t>Hamilton Mountain Loop (Beacon Rock Pk.)</t>
  </si>
  <si>
    <r>
      <t xml:space="preserve">Please note:  You are expected to be out of camp most of the day; even the easiest hikes will </t>
    </r>
    <r>
      <rPr>
        <b/>
        <u/>
        <sz val="14"/>
        <color rgb="FFFF0000"/>
        <rFont val="Arial"/>
        <family val="2"/>
      </rPr>
      <t>require you to be able to hike a minimum of about 5 miles with 500-700 feet of elevation gain</t>
    </r>
    <r>
      <rPr>
        <b/>
        <sz val="14"/>
        <color rgb="FFFF0000"/>
        <rFont val="Arial"/>
        <family val="2"/>
      </rPr>
      <t>. Shorter easier hikes will be combined with others or with other activities to make  for a full day's outing.</t>
    </r>
  </si>
  <si>
    <t>loop hike, meadows, ski lifts, timberline views</t>
  </si>
  <si>
    <t>PCT, forest, ridgeline, minor overgrown section, Mt. views</t>
  </si>
  <si>
    <t>loop hike, old growth forest, meadow, creek, volcano crater, panoramic viewpoint, short paved section</t>
  </si>
  <si>
    <t>G2-88 G1-64</t>
  </si>
  <si>
    <t>popular, primeval forest, riverside Tr section, views of rugged river canyon</t>
  </si>
  <si>
    <t>G1-16 G2-71</t>
  </si>
  <si>
    <t>switchbacks, several cliff edge viewpoints, waterfall, paved section</t>
  </si>
  <si>
    <t>Timberline Tr, creeks, wildflower meadows, Mt. views, ponds, high use Tr</t>
  </si>
  <si>
    <t>loop hike, old growth forest, panoramic viewpoint, some burn area, short paved section</t>
  </si>
  <si>
    <t>loop hike, PCT, partly burned forest, waterfall, old road section, downtown section</t>
  </si>
  <si>
    <t>very popular, avoid weekends, forested hike, rustic bridges, Mt views, wildflowers</t>
  </si>
  <si>
    <t>lollipop loop, 2 mi. burn section, wildflowers, alpine meadows, Mt. views, creek crossings, stone shelter</t>
  </si>
  <si>
    <t>G2-44 G3-44</t>
  </si>
  <si>
    <t>waterfalls, Mt. and gorge views, cliff edged ridge, old road section</t>
  </si>
  <si>
    <t>several waterfalls and gorge viewpoints, switchbacks, popular</t>
  </si>
  <si>
    <t xml:space="preserve">loop hike, popular, wildflowers meadows, Mt. and gorge views, switchbacks, poison oak (long pants) </t>
  </si>
  <si>
    <t xml:space="preserve">short washed out Tr. section, challenging creek crossing, several viewpoints, switchbacks </t>
  </si>
  <si>
    <t xml:space="preserve">lollipop loop, exposure on top, switchbacks, old growth forest, burn sections, wildflower meadows, Mt and gorge views, ridgeline </t>
  </si>
  <si>
    <t>switchbacks, wildflowers, Mt and valley views, exposed upper slope, dirt road section, powerlines</t>
  </si>
  <si>
    <r>
      <t xml:space="preserve">Lookout Mountain </t>
    </r>
    <r>
      <rPr>
        <b/>
        <sz val="12"/>
        <color rgb="FFFF0000"/>
        <rFont val="Arial"/>
        <family val="2"/>
      </rPr>
      <t xml:space="preserve">(out and back) </t>
    </r>
  </si>
  <si>
    <r>
      <t xml:space="preserve">Lookout Mountain </t>
    </r>
    <r>
      <rPr>
        <b/>
        <sz val="12"/>
        <color rgb="FFFF0000"/>
        <rFont val="Arial"/>
        <family val="2"/>
      </rPr>
      <t>(loop)</t>
    </r>
  </si>
  <si>
    <t>loop hike, steep, several waterfalls and viewpoints, 1 mi. paved section, popular</t>
  </si>
  <si>
    <t>Wygant Point</t>
  </si>
  <si>
    <t>C-Hikes; rating below 7.6</t>
  </si>
  <si>
    <t>Yellow highlights indicate very popular hikes.</t>
  </si>
  <si>
    <t>McNeil Point</t>
  </si>
  <si>
    <t>G1-12 G2-73</t>
  </si>
  <si>
    <t xml:space="preserve">G2-68 </t>
  </si>
  <si>
    <t>Salmon Butte</t>
  </si>
  <si>
    <t xml:space="preserve">  </t>
  </si>
  <si>
    <t>Trail</t>
  </si>
  <si>
    <t>&gt;1 hr. drive</t>
  </si>
  <si>
    <t>&gt; 1 hr. drive</t>
  </si>
  <si>
    <t>&gt;1 hr.drive</t>
  </si>
  <si>
    <t>Difficulty</t>
  </si>
  <si>
    <t>Not all guidebooks used this rating system - that is why some hikes are unrated.  Yellow highlight indicate popular hikes.</t>
  </si>
  <si>
    <t xml:space="preserve">Timberline Tr, creeks, wildflower meadows, Mt. views, stone hut in alpine zone, high use Tr, possible steep snowfield traverse </t>
  </si>
  <si>
    <t>G-1    "Day Hiking Mount Hood:  A Year-Round Guide," Eli Boschetto,1st Edition, 2020</t>
  </si>
  <si>
    <t>Beautiful, clear blue, spring-fed lake</t>
  </si>
  <si>
    <t>Pretty cascade in wooded grotto; wildflowers</t>
  </si>
  <si>
    <t>Loop near Government Camp; lush forest</t>
  </si>
  <si>
    <t>Small forested tarn; wildflowers &amp; berries; minor stream crossing</t>
  </si>
  <si>
    <t>Popular loop around lake; views, berries, flowers, birdwatching</t>
  </si>
  <si>
    <t>climbs along a ledge blasted out of sheer cliffs, cliff rimmed amplitheater</t>
  </si>
  <si>
    <t>Huge old growth douglas firs. Roar of canyon by a string of waterfalls</t>
  </si>
  <si>
    <t xml:space="preserve">Spectacular trail exploring the bluff towering above Columbia River </t>
  </si>
  <si>
    <t>Spectacular views of waterfalls and Oneonta Gorge, add triple falls to the hike</t>
  </si>
  <si>
    <t>Quiet trail thru berry filled woods, old growth trees, ferns, and wildflowers</t>
  </si>
  <si>
    <t xml:space="preserve">Volcanic ridgeline, views over windswept alpine plain, exposed, </t>
  </si>
  <si>
    <t>Gushing 100 ft Waterfall, old growth trees, huge ferns, and berry shrubs</t>
  </si>
  <si>
    <t>Loop hike to Silcox Hut, big mountain panoramas, exposed and dry</t>
  </si>
  <si>
    <t>from 1923 highway, take switchbacks to falls, visit 1935 tunnel and 1846 road</t>
  </si>
  <si>
    <t>hike starts at Crater Lake and follows PCT to forested shore of Timothy Lake</t>
  </si>
  <si>
    <t>wildflowers each spring, views across Columbia River</t>
  </si>
  <si>
    <t>Site of 2017 fire, waterfalls, cliffs, avoid weekends, car breakins</t>
  </si>
  <si>
    <t xml:space="preserve">Former fire lookout site, steep sections, </t>
  </si>
  <si>
    <t>Lost Lake is one of most photographed areas of Mt Hood</t>
  </si>
  <si>
    <t>Loop hike, part on the PCT, old and second growth forest</t>
  </si>
  <si>
    <t>PCT, wildflower meadows and views of Mt Jefferson</t>
  </si>
  <si>
    <t>quiet hike in pleasant woods, lake is large grassy pond, wildflowers</t>
  </si>
  <si>
    <t>loop hike with 2 waterfalls, views and summer wildflowers</t>
  </si>
  <si>
    <t>2017 fire and powerlines affect this hike</t>
  </si>
  <si>
    <t>One of most acessible old growth forests in Oregon</t>
  </si>
  <si>
    <t>crosses several ski runs, lupine and huckleberry</t>
  </si>
  <si>
    <t>primeval river bottom, towering old growth forests, wildflowers, mosses</t>
  </si>
  <si>
    <t>spectacular view of Mt Hood, avoid weekends</t>
  </si>
  <si>
    <t>ridgetop route on northern side of Mt Hood, remote, views</t>
  </si>
  <si>
    <t>steep hike to viewless summit</t>
  </si>
  <si>
    <t>views down Oneonta gorge, area burned in 2017 fire</t>
  </si>
  <si>
    <t>lush forest, rollercoasters along a forested ridgeline, rhododendrons</t>
  </si>
  <si>
    <t>lovely forest, berries, ferns, mosses, wildflowers</t>
  </si>
  <si>
    <t>swimmable lake, explore path around lake</t>
  </si>
  <si>
    <t>Hike through huge canyon to 3 spires rock formation, area partially burned</t>
  </si>
  <si>
    <t xml:space="preserve">hike begins along Clackamus River, then Timothy Lake, and old growth </t>
  </si>
  <si>
    <t>nearly flat stroll along Mt Hoods largest lake, pleanty of lake and mt views</t>
  </si>
  <si>
    <t>well graded switchbacks, ferns, wildflowers</t>
  </si>
  <si>
    <t>panoramic viewppoint, wildflowers, views of Columbia river</t>
  </si>
  <si>
    <t>a 4400 ft escarpment, with views of Mt Hood, Barlow Butte, and Frog Lake</t>
  </si>
  <si>
    <t>relics of CCC shelters, wildflowers, early summer challenging stream cross</t>
  </si>
  <si>
    <t>World class zoo, arboretum, historic mansion, Japanese Garden</t>
  </si>
  <si>
    <t>G2-3</t>
  </si>
  <si>
    <t>M-1</t>
  </si>
  <si>
    <t>Portland</t>
  </si>
  <si>
    <t>walk thru fern and berry-laced woods to mtn bog; view of Hood; near Mt. Hood Adventure Park</t>
  </si>
  <si>
    <t>(5 is highest "Wow"  rating; not all guidebooks used this rating system.)</t>
  </si>
  <si>
    <t>short hike to Falls overlook &amp; an interesting nature walk after</t>
  </si>
  <si>
    <t>One of the tallest Gorge falls; lots of cool, misty spray</t>
  </si>
  <si>
    <t>gentle hike to pretty falls; avoid weekends</t>
  </si>
  <si>
    <t>Loop around popuar lake; spectacular view of Hood.</t>
  </si>
  <si>
    <t>Flowers, tumbling brooks, alpine vistas in loop around Bald Mtn.</t>
  </si>
  <si>
    <t>Walk a loop covering part of historic Barlow Rd, OR's 1st official road; many flowers and berries!</t>
  </si>
  <si>
    <t>Pleasant loop in Gov't Camp trail system; descend via Skiway Tr.</t>
  </si>
  <si>
    <t>Quiet woods; summer flowers and berries en route to mtn meadow</t>
  </si>
  <si>
    <t>Hike to McC Ck falls includes view of Elowah Falls; some exposure on cliff face, subject to washouts</t>
  </si>
  <si>
    <t>Tourist-attracting, short, steep path to views of river and mountains.</t>
  </si>
  <si>
    <t>Short, steep hike to several rocky outcrops with views</t>
  </si>
  <si>
    <t>Loop to lower and upper falls; G3 has better map</t>
  </si>
  <si>
    <t>Loop starting at Horsetail Falls, behind Ponytail Falls to Oneonta falls &amp; return</t>
  </si>
  <si>
    <t>G3-6 G2-48</t>
  </si>
  <si>
    <t>OR's highest Falls; avoid weekends</t>
  </si>
  <si>
    <t>Steep, wooded hike to hidden volcanic pinnacles; some scrambling near top</t>
  </si>
  <si>
    <t>Lookout Mountain Loop fr. High Prairie</t>
  </si>
  <si>
    <t>Spectacular views of all Cascade peaks</t>
  </si>
  <si>
    <t>Mosey along this lop and enjoy, critters, flowers, berries, old growth trees</t>
  </si>
  <si>
    <t>Bald Mt from Top Spur TH</t>
  </si>
  <si>
    <t>Lollipop loop around the former firetower site; Supr views of Hood!e</t>
  </si>
  <si>
    <t>Explore all the trails around Timberline Lodge, incl. some PCT</t>
  </si>
  <si>
    <t>May include a snowfield X-ing</t>
  </si>
  <si>
    <t>Hike through  one of the largest drainages on Hood</t>
  </si>
  <si>
    <t>Bumpy ride to a pleasant hike with views of Hood &amp; Still Creek Valley</t>
  </si>
  <si>
    <t>Part of historic Oregon Tr of mid 1800's; out &amp; back to site of grave of unk. pioneer woman.</t>
  </si>
  <si>
    <t>Elev.</t>
  </si>
  <si>
    <t>G1-59 G2-89</t>
  </si>
  <si>
    <t>Salmon River Trail to Rolling Riffle</t>
  </si>
  <si>
    <t>G1-26  G2-78</t>
  </si>
  <si>
    <r>
      <t>Columbia Gorges most spectacular wildflower meadows/</t>
    </r>
    <r>
      <rPr>
        <b/>
        <sz val="10.199999999999999"/>
        <color rgb="FFC00000"/>
        <rFont val="Arial"/>
        <family val="2"/>
      </rPr>
      <t>avoid weekends</t>
    </r>
  </si>
  <si>
    <t>12W</t>
  </si>
  <si>
    <t>18W</t>
  </si>
  <si>
    <t>22W</t>
  </si>
  <si>
    <t>17DP</t>
  </si>
  <si>
    <t>24DU</t>
  </si>
  <si>
    <t>25W</t>
  </si>
  <si>
    <t>32DU</t>
  </si>
  <si>
    <t>43DU</t>
  </si>
  <si>
    <t>47W</t>
  </si>
  <si>
    <t>54W</t>
  </si>
  <si>
    <t>66W</t>
  </si>
  <si>
    <r>
      <t xml:space="preserve">Washington Park </t>
    </r>
    <r>
      <rPr>
        <b/>
        <sz val="10.199999999999999"/>
        <color rgb="FFC00000"/>
        <rFont val="Arial"/>
        <family val="2"/>
      </rPr>
      <t>Parking Fee</t>
    </r>
  </si>
  <si>
    <t>70DU</t>
  </si>
  <si>
    <t>74W</t>
  </si>
  <si>
    <t>76W</t>
  </si>
  <si>
    <t>81W</t>
  </si>
  <si>
    <t>82W</t>
  </si>
  <si>
    <t>86W</t>
  </si>
  <si>
    <t>87DP</t>
  </si>
  <si>
    <t>94DP</t>
  </si>
  <si>
    <t>98W</t>
  </si>
  <si>
    <t>99W</t>
  </si>
  <si>
    <t>100W</t>
  </si>
  <si>
    <t>105W</t>
  </si>
  <si>
    <t>109DU</t>
  </si>
  <si>
    <t>111W</t>
  </si>
  <si>
    <t>112W</t>
  </si>
  <si>
    <t>113W</t>
  </si>
  <si>
    <t>DP = Discover Pass (good in WA only)</t>
  </si>
  <si>
    <t>W = self issued wilderness permit</t>
  </si>
  <si>
    <t>DU = Day use fee</t>
  </si>
  <si>
    <t>Hike number codes</t>
  </si>
  <si>
    <t>Hike Number Codes</t>
  </si>
  <si>
    <t>Mt Hood - 2023 draft V11</t>
  </si>
  <si>
    <t>Little Zigzag Falls &amp; Enid Lake</t>
  </si>
  <si>
    <t>Coyote Wall Loop to fence</t>
  </si>
  <si>
    <t xml:space="preserve">Coyote Wall </t>
  </si>
  <si>
    <t>G3-49</t>
  </si>
  <si>
    <t>Hike List  V.12 August Camp 2023 - Sandy, OR</t>
  </si>
  <si>
    <t>Mt Hood - 2023 V12</t>
  </si>
  <si>
    <t>Mt Hood - 2023 V!2</t>
  </si>
  <si>
    <t>Multnomah Falls from Wahkeena Falls loop</t>
  </si>
  <si>
    <t>Mirror Lake to Summit View of Tom, Dick and Harry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</si>
</sst>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$#,##0\ ;[Red]&quot;($&quot;#,##0\)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22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4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b/>
      <u/>
      <sz val="12"/>
      <color rgb="FF0000FF"/>
      <name val="Arial"/>
      <family val="2"/>
    </font>
    <font>
      <b/>
      <sz val="12"/>
      <color theme="1"/>
      <name val="Arial"/>
      <family val="2"/>
      <charset val="1"/>
    </font>
    <font>
      <b/>
      <sz val="12"/>
      <color theme="1"/>
      <name val="Arial"/>
      <family val="2"/>
    </font>
    <font>
      <sz val="10"/>
      <color indexed="10"/>
      <name val="Arial"/>
      <family val="2"/>
      <charset val="1"/>
    </font>
    <font>
      <b/>
      <sz val="12"/>
      <color rgb="FFFF0000"/>
      <name val="Arial"/>
      <family val="2"/>
    </font>
    <font>
      <b/>
      <sz val="12"/>
      <color indexed="12"/>
      <name val="Arial"/>
      <family val="2"/>
      <charset val="1"/>
    </font>
    <font>
      <b/>
      <sz val="12"/>
      <name val="Arial"/>
      <family val="2"/>
    </font>
    <font>
      <strike/>
      <sz val="10"/>
      <name val="Arial"/>
      <family val="2"/>
      <charset val="1"/>
    </font>
    <font>
      <strike/>
      <sz val="10"/>
      <color indexed="10"/>
      <name val="Arial"/>
      <family val="2"/>
      <charset val="1"/>
    </font>
    <font>
      <strike/>
      <sz val="10"/>
      <name val="Arial"/>
      <family val="2"/>
    </font>
    <font>
      <sz val="10"/>
      <name val="Arial"/>
      <family val="2"/>
    </font>
    <font>
      <b/>
      <sz val="12"/>
      <color theme="4"/>
      <name val="Arial"/>
      <family val="2"/>
    </font>
    <font>
      <b/>
      <sz val="12"/>
      <color rgb="FF0070C0"/>
      <name val="Arial"/>
      <family val="2"/>
    </font>
    <font>
      <strike/>
      <sz val="10"/>
      <color rgb="FF0070C0"/>
      <name val="Arial"/>
      <family val="2"/>
    </font>
    <font>
      <b/>
      <strike/>
      <sz val="12"/>
      <color theme="4"/>
      <name val="Arial"/>
      <family val="2"/>
    </font>
    <font>
      <strike/>
      <sz val="10"/>
      <color theme="4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1F497D"/>
      <name val="Arial"/>
      <family val="2"/>
    </font>
    <font>
      <sz val="10"/>
      <color indexed="10"/>
      <name val="Arial"/>
      <family val="2"/>
    </font>
    <font>
      <sz val="10"/>
      <color rgb="FF00206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.199999999999999"/>
      <color rgb="FFC00000"/>
      <name val="Arial"/>
      <family val="2"/>
    </font>
    <font>
      <b/>
      <sz val="20"/>
      <color theme="1"/>
      <name val="Calibri"/>
      <family val="2"/>
      <scheme val="minor"/>
    </font>
    <font>
      <b/>
      <sz val="18"/>
      <name val="Arial"/>
      <family val="2"/>
      <charset val="1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0" xfId="2" applyFont="1"/>
    <xf numFmtId="0" fontId="1" fillId="0" borderId="0" xfId="2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4" xfId="3" applyFont="1" applyBorder="1" applyAlignment="1">
      <alignment horizontal="left"/>
    </xf>
    <xf numFmtId="164" fontId="5" fillId="0" borderId="4" xfId="3" applyNumberFormat="1" applyFont="1" applyBorder="1" applyAlignment="1">
      <alignment horizontal="center"/>
    </xf>
    <xf numFmtId="1" fontId="5" fillId="0" borderId="4" xfId="3" applyNumberFormat="1" applyFont="1" applyBorder="1" applyAlignment="1">
      <alignment horizontal="center"/>
    </xf>
    <xf numFmtId="1" fontId="5" fillId="0" borderId="2" xfId="3" applyNumberFormat="1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20" fontId="3" fillId="0" borderId="4" xfId="2" applyNumberFormat="1" applyFont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8" fillId="0" borderId="1" xfId="2" applyFont="1" applyBorder="1" applyAlignment="1">
      <alignment horizontal="left"/>
    </xf>
    <xf numFmtId="0" fontId="8" fillId="0" borderId="2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10" fillId="0" borderId="0" xfId="2" applyFont="1"/>
    <xf numFmtId="0" fontId="3" fillId="0" borderId="2" xfId="2" applyFont="1" applyBorder="1"/>
    <xf numFmtId="0" fontId="1" fillId="0" borderId="2" xfId="2" applyBorder="1"/>
    <xf numFmtId="0" fontId="3" fillId="2" borderId="1" xfId="2" applyFont="1" applyFill="1" applyBorder="1" applyAlignment="1">
      <alignment horizontal="left"/>
    </xf>
    <xf numFmtId="0" fontId="14" fillId="0" borderId="0" xfId="2" applyFont="1"/>
    <xf numFmtId="0" fontId="15" fillId="0" borderId="0" xfId="2" applyFont="1"/>
    <xf numFmtId="0" fontId="16" fillId="0" borderId="0" xfId="2" applyFont="1"/>
    <xf numFmtId="0" fontId="9" fillId="0" borderId="0" xfId="0" applyFont="1"/>
    <xf numFmtId="0" fontId="9" fillId="0" borderId="0" xfId="0" applyFont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" fillId="0" borderId="1" xfId="2" applyBorder="1"/>
    <xf numFmtId="0" fontId="13" fillId="0" borderId="2" xfId="2" applyFont="1" applyBorder="1"/>
    <xf numFmtId="164" fontId="13" fillId="0" borderId="2" xfId="2" applyNumberFormat="1" applyFont="1" applyBorder="1" applyAlignment="1">
      <alignment horizontal="center"/>
    </xf>
    <xf numFmtId="0" fontId="10" fillId="0" borderId="2" xfId="2" applyFont="1" applyBorder="1"/>
    <xf numFmtId="0" fontId="10" fillId="0" borderId="1" xfId="2" applyFont="1" applyBorder="1"/>
    <xf numFmtId="0" fontId="13" fillId="0" borderId="1" xfId="2" applyFont="1" applyBorder="1" applyAlignment="1">
      <alignment horizontal="center"/>
    </xf>
    <xf numFmtId="20" fontId="13" fillId="0" borderId="4" xfId="2" applyNumberFormat="1" applyFont="1" applyBorder="1" applyAlignment="1">
      <alignment horizontal="center"/>
    </xf>
    <xf numFmtId="0" fontId="17" fillId="0" borderId="2" xfId="2" applyFont="1" applyBorder="1"/>
    <xf numFmtId="0" fontId="17" fillId="0" borderId="1" xfId="2" applyFont="1" applyBorder="1"/>
    <xf numFmtId="0" fontId="17" fillId="0" borderId="0" xfId="2" applyFont="1"/>
    <xf numFmtId="0" fontId="9" fillId="0" borderId="2" xfId="2" applyFont="1" applyBorder="1"/>
    <xf numFmtId="0" fontId="16" fillId="0" borderId="2" xfId="2" applyFont="1" applyBorder="1"/>
    <xf numFmtId="0" fontId="16" fillId="0" borderId="1" xfId="2" applyFont="1" applyBorder="1"/>
    <xf numFmtId="0" fontId="14" fillId="0" borderId="2" xfId="2" applyFont="1" applyBorder="1"/>
    <xf numFmtId="0" fontId="14" fillId="0" borderId="1" xfId="2" applyFont="1" applyBorder="1"/>
    <xf numFmtId="0" fontId="9" fillId="0" borderId="1" xfId="2" applyFont="1" applyBorder="1" applyAlignment="1">
      <alignment horizontal="left"/>
    </xf>
    <xf numFmtId="0" fontId="18" fillId="0" borderId="1" xfId="2" applyFont="1" applyBorder="1" applyAlignment="1">
      <alignment horizontal="center"/>
    </xf>
    <xf numFmtId="0" fontId="18" fillId="0" borderId="1" xfId="2" applyFont="1" applyBorder="1" applyAlignment="1">
      <alignment horizontal="left"/>
    </xf>
    <xf numFmtId="0" fontId="18" fillId="0" borderId="2" xfId="2" applyFont="1" applyBorder="1" applyAlignment="1">
      <alignment horizontal="center"/>
    </xf>
    <xf numFmtId="20" fontId="18" fillId="0" borderId="4" xfId="2" applyNumberFormat="1" applyFont="1" applyBorder="1" applyAlignment="1">
      <alignment horizontal="center"/>
    </xf>
    <xf numFmtId="164" fontId="18" fillId="0" borderId="2" xfId="2" applyNumberFormat="1" applyFont="1" applyBorder="1" applyAlignment="1">
      <alignment horizontal="center"/>
    </xf>
    <xf numFmtId="0" fontId="18" fillId="0" borderId="2" xfId="2" applyFont="1" applyBorder="1"/>
    <xf numFmtId="0" fontId="18" fillId="0" borderId="2" xfId="2" applyFont="1" applyBorder="1" applyAlignment="1">
      <alignment horizontal="left"/>
    </xf>
    <xf numFmtId="0" fontId="20" fillId="0" borderId="2" xfId="2" applyFont="1" applyBorder="1"/>
    <xf numFmtId="0" fontId="20" fillId="0" borderId="1" xfId="2" applyFont="1" applyBorder="1"/>
    <xf numFmtId="0" fontId="20" fillId="0" borderId="0" xfId="2" applyFont="1"/>
    <xf numFmtId="0" fontId="21" fillId="0" borderId="1" xfId="2" applyFont="1" applyBorder="1" applyAlignment="1">
      <alignment horizontal="center"/>
    </xf>
    <xf numFmtId="0" fontId="22" fillId="0" borderId="2" xfId="2" applyFont="1" applyBorder="1"/>
    <xf numFmtId="0" fontId="22" fillId="0" borderId="1" xfId="2" applyFont="1" applyBorder="1"/>
    <xf numFmtId="0" fontId="22" fillId="0" borderId="0" xfId="2" applyFont="1"/>
    <xf numFmtId="0" fontId="23" fillId="0" borderId="2" xfId="2" applyFont="1" applyBorder="1"/>
    <xf numFmtId="0" fontId="23" fillId="0" borderId="1" xfId="2" applyFont="1" applyBorder="1"/>
    <xf numFmtId="0" fontId="23" fillId="0" borderId="0" xfId="2" applyFont="1"/>
    <xf numFmtId="0" fontId="2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4" fillId="0" borderId="10" xfId="2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7" fillId="0" borderId="0" xfId="4" applyFont="1"/>
    <xf numFmtId="0" fontId="12" fillId="0" borderId="2" xfId="4" applyNumberFormat="1" applyFont="1" applyFill="1" applyBorder="1" applyAlignment="1" applyProtection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/>
    <xf numFmtId="0" fontId="29" fillId="0" borderId="2" xfId="2" applyFont="1" applyBorder="1"/>
    <xf numFmtId="0" fontId="29" fillId="0" borderId="1" xfId="2" applyFont="1" applyBorder="1"/>
    <xf numFmtId="0" fontId="29" fillId="0" borderId="0" xfId="2" applyFont="1"/>
    <xf numFmtId="0" fontId="30" fillId="0" borderId="2" xfId="2" applyFont="1" applyBorder="1"/>
    <xf numFmtId="0" fontId="30" fillId="0" borderId="1" xfId="2" applyFont="1" applyBorder="1"/>
    <xf numFmtId="0" fontId="30" fillId="0" borderId="0" xfId="2" applyFont="1"/>
    <xf numFmtId="0" fontId="13" fillId="0" borderId="0" xfId="2" applyFont="1" applyAlignment="1">
      <alignment horizontal="center"/>
    </xf>
    <xf numFmtId="20" fontId="13" fillId="0" borderId="0" xfId="2" applyNumberFormat="1" applyFont="1" applyAlignment="1">
      <alignment horizontal="center"/>
    </xf>
    <xf numFmtId="164" fontId="13" fillId="0" borderId="0" xfId="2" applyNumberFormat="1" applyFont="1" applyAlignment="1">
      <alignment horizontal="center"/>
    </xf>
    <xf numFmtId="0" fontId="13" fillId="0" borderId="0" xfId="2" applyFont="1"/>
    <xf numFmtId="165" fontId="9" fillId="0" borderId="2" xfId="2" applyNumberFormat="1" applyFont="1" applyBorder="1" applyAlignment="1">
      <alignment horizontal="center"/>
    </xf>
    <xf numFmtId="164" fontId="9" fillId="0" borderId="2" xfId="2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0" borderId="4" xfId="2" applyFont="1" applyBorder="1" applyAlignment="1">
      <alignment horizontal="center"/>
    </xf>
    <xf numFmtId="1" fontId="9" fillId="0" borderId="4" xfId="2" applyNumberFormat="1" applyFont="1" applyBorder="1" applyAlignment="1">
      <alignment horizontal="center"/>
    </xf>
    <xf numFmtId="20" fontId="9" fillId="0" borderId="4" xfId="2" applyNumberFormat="1" applyFont="1" applyBorder="1" applyAlignment="1">
      <alignment horizontal="center"/>
    </xf>
    <xf numFmtId="0" fontId="24" fillId="0" borderId="0" xfId="0" applyFont="1"/>
    <xf numFmtId="165" fontId="8" fillId="0" borderId="2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2" xfId="2" applyFont="1" applyBorder="1" applyAlignment="1">
      <alignment horizontal="left"/>
    </xf>
    <xf numFmtId="0" fontId="9" fillId="2" borderId="1" xfId="2" applyFont="1" applyFill="1" applyBorder="1" applyAlignment="1">
      <alignment horizontal="left"/>
    </xf>
    <xf numFmtId="0" fontId="9" fillId="0" borderId="1" xfId="2" applyFont="1" applyBorder="1"/>
    <xf numFmtId="0" fontId="9" fillId="0" borderId="1" xfId="2" applyFont="1" applyBorder="1" applyAlignment="1">
      <alignment horizontal="center"/>
    </xf>
    <xf numFmtId="0" fontId="9" fillId="2" borderId="2" xfId="2" applyFont="1" applyFill="1" applyBorder="1" applyAlignment="1">
      <alignment horizontal="left"/>
    </xf>
    <xf numFmtId="0" fontId="18" fillId="2" borderId="1" xfId="2" applyFont="1" applyFill="1" applyBorder="1" applyAlignment="1">
      <alignment horizontal="left"/>
    </xf>
    <xf numFmtId="0" fontId="3" fillId="2" borderId="1" xfId="2" applyFont="1" applyFill="1" applyBorder="1"/>
    <xf numFmtId="0" fontId="9" fillId="2" borderId="1" xfId="2" applyFont="1" applyFill="1" applyBorder="1"/>
    <xf numFmtId="0" fontId="9" fillId="3" borderId="12" xfId="0" applyFont="1" applyFill="1" applyBorder="1"/>
    <xf numFmtId="0" fontId="13" fillId="3" borderId="1" xfId="2" applyFont="1" applyFill="1" applyBorder="1" applyAlignment="1">
      <alignment horizontal="left"/>
    </xf>
    <xf numFmtId="0" fontId="3" fillId="3" borderId="1" xfId="2" applyFont="1" applyFill="1" applyBorder="1" applyAlignment="1">
      <alignment horizontal="left"/>
    </xf>
    <xf numFmtId="0" fontId="3" fillId="3" borderId="1" xfId="2" applyFont="1" applyFill="1" applyBorder="1" applyAlignment="1">
      <alignment horizontal="center"/>
    </xf>
    <xf numFmtId="164" fontId="5" fillId="2" borderId="4" xfId="3" applyNumberFormat="1" applyFont="1" applyFill="1" applyBorder="1" applyAlignment="1">
      <alignment horizontal="center"/>
    </xf>
    <xf numFmtId="1" fontId="5" fillId="2" borderId="4" xfId="3" applyNumberFormat="1" applyFont="1" applyFill="1" applyBorder="1" applyAlignment="1">
      <alignment horizontal="center"/>
    </xf>
    <xf numFmtId="1" fontId="5" fillId="2" borderId="2" xfId="3" applyNumberFormat="1" applyFont="1" applyFill="1" applyBorder="1" applyAlignment="1">
      <alignment horizontal="center"/>
    </xf>
    <xf numFmtId="0" fontId="19" fillId="2" borderId="2" xfId="2" applyFont="1" applyFill="1" applyBorder="1" applyAlignment="1">
      <alignment horizontal="left"/>
    </xf>
    <xf numFmtId="0" fontId="32" fillId="0" borderId="0" xfId="0" applyFont="1"/>
    <xf numFmtId="0" fontId="33" fillId="0" borderId="2" xfId="3" applyFont="1" applyBorder="1" applyAlignment="1">
      <alignment wrapText="1"/>
    </xf>
    <xf numFmtId="0" fontId="5" fillId="0" borderId="2" xfId="3" applyFont="1" applyBorder="1" applyAlignment="1">
      <alignment horizontal="left"/>
    </xf>
    <xf numFmtId="0" fontId="13" fillId="2" borderId="1" xfId="2" applyFont="1" applyFill="1" applyBorder="1" applyAlignment="1">
      <alignment horizontal="left"/>
    </xf>
    <xf numFmtId="0" fontId="35" fillId="0" borderId="0" xfId="0" applyFont="1"/>
    <xf numFmtId="20" fontId="9" fillId="4" borderId="4" xfId="2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11" xfId="2" applyNumberFormat="1" applyFont="1" applyBorder="1" applyAlignment="1">
      <alignment horizontal="center"/>
    </xf>
    <xf numFmtId="0" fontId="36" fillId="0" borderId="0" xfId="0" applyFont="1"/>
    <xf numFmtId="0" fontId="3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20" fontId="37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3" fillId="0" borderId="13" xfId="2" applyFont="1" applyBorder="1"/>
    <xf numFmtId="0" fontId="38" fillId="0" borderId="2" xfId="0" applyFont="1" applyBorder="1" applyAlignment="1">
      <alignment vertical="center"/>
    </xf>
    <xf numFmtId="0" fontId="1" fillId="0" borderId="13" xfId="2" applyBorder="1"/>
    <xf numFmtId="0" fontId="38" fillId="0" borderId="1" xfId="0" applyFont="1" applyBorder="1" applyAlignment="1">
      <alignment vertical="center"/>
    </xf>
    <xf numFmtId="0" fontId="1" fillId="0" borderId="14" xfId="2" applyBorder="1"/>
    <xf numFmtId="0" fontId="3" fillId="2" borderId="2" xfId="2" applyFont="1" applyFill="1" applyBorder="1" applyAlignment="1">
      <alignment horizontal="center"/>
    </xf>
    <xf numFmtId="0" fontId="39" fillId="4" borderId="0" xfId="0" applyFont="1" applyFill="1"/>
    <xf numFmtId="0" fontId="18" fillId="0" borderId="0" xfId="2" applyFont="1" applyAlignment="1">
      <alignment horizontal="center"/>
    </xf>
    <xf numFmtId="0" fontId="9" fillId="2" borderId="0" xfId="2" applyFont="1" applyFill="1" applyAlignment="1">
      <alignment horizontal="left"/>
    </xf>
    <xf numFmtId="164" fontId="18" fillId="0" borderId="0" xfId="2" applyNumberFormat="1" applyFont="1" applyAlignment="1">
      <alignment horizontal="center"/>
    </xf>
    <xf numFmtId="0" fontId="18" fillId="0" borderId="0" xfId="2" applyFont="1"/>
    <xf numFmtId="0" fontId="41" fillId="0" borderId="0" xfId="0" applyFont="1"/>
    <xf numFmtId="20" fontId="9" fillId="4" borderId="4" xfId="2" applyNumberFormat="1" applyFont="1" applyFill="1" applyBorder="1" applyAlignment="1">
      <alignment horizontal="left"/>
    </xf>
    <xf numFmtId="20" fontId="9" fillId="0" borderId="0" xfId="2" applyNumberFormat="1" applyFont="1" applyAlignment="1">
      <alignment horizontal="center"/>
    </xf>
    <xf numFmtId="0" fontId="42" fillId="0" borderId="0" xfId="2" applyFont="1" applyAlignment="1">
      <alignment horizontal="left"/>
    </xf>
    <xf numFmtId="0" fontId="3" fillId="0" borderId="1" xfId="2" applyFont="1" applyBorder="1" applyAlignment="1">
      <alignment horizontal="left" wrapText="1"/>
    </xf>
    <xf numFmtId="0" fontId="43" fillId="2" borderId="2" xfId="3" applyFont="1" applyFill="1" applyBorder="1" applyAlignment="1">
      <alignment horizontal="left"/>
    </xf>
  </cellXfs>
  <cellStyles count="5">
    <cellStyle name="Excel Built-in Normal" xfId="2" xr:uid="{00000000-0005-0000-0000-000000000000}"/>
    <cellStyle name="Hyperlink" xfId="1" builtinId="8"/>
    <cellStyle name="Hyperlink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opLeftCell="A13" zoomScale="70" zoomScaleNormal="70" workbookViewId="0">
      <selection sqref="A1:G37"/>
    </sheetView>
  </sheetViews>
  <sheetFormatPr defaultRowHeight="15" x14ac:dyDescent="0.25"/>
  <cols>
    <col min="2" max="2" width="85.7109375" customWidth="1"/>
    <col min="3" max="3" width="15.28515625" customWidth="1"/>
    <col min="4" max="4" width="20.5703125" customWidth="1"/>
    <col min="6" max="6" width="11.140625" bestFit="1" customWidth="1"/>
    <col min="7" max="7" width="9.140625" style="80"/>
  </cols>
  <sheetData>
    <row r="1" spans="1:7" ht="27.75" x14ac:dyDescent="0.4">
      <c r="A1" s="1"/>
      <c r="B1" s="1" t="s">
        <v>447</v>
      </c>
      <c r="C1" s="1"/>
      <c r="D1" s="1" t="s">
        <v>233</v>
      </c>
      <c r="E1" s="1"/>
      <c r="F1" s="1"/>
      <c r="G1" s="70"/>
    </row>
    <row r="2" spans="1:7" ht="15.75" x14ac:dyDescent="0.25">
      <c r="A2" s="3"/>
      <c r="B2" s="2"/>
      <c r="C2" s="2"/>
      <c r="D2" s="2"/>
      <c r="E2" s="2"/>
      <c r="F2" s="2"/>
      <c r="G2" s="71"/>
    </row>
    <row r="3" spans="1:7" ht="15.75" x14ac:dyDescent="0.25">
      <c r="A3" s="4"/>
      <c r="B3" s="3" t="s">
        <v>0</v>
      </c>
      <c r="C3" s="4" t="s">
        <v>1</v>
      </c>
      <c r="D3" s="4" t="s">
        <v>2</v>
      </c>
      <c r="E3" s="6" t="s">
        <v>3</v>
      </c>
      <c r="F3" s="4" t="s">
        <v>327</v>
      </c>
      <c r="G3" s="6" t="s">
        <v>4</v>
      </c>
    </row>
    <row r="4" spans="1:7" ht="15.75" x14ac:dyDescent="0.25">
      <c r="A4" s="4"/>
      <c r="B4" s="113" t="s">
        <v>232</v>
      </c>
      <c r="C4" s="4" t="s">
        <v>5</v>
      </c>
      <c r="D4" s="4" t="s">
        <v>6</v>
      </c>
      <c r="E4" s="5" t="s">
        <v>2</v>
      </c>
      <c r="F4" s="4" t="s">
        <v>7</v>
      </c>
      <c r="G4" s="6" t="s">
        <v>234</v>
      </c>
    </row>
    <row r="5" spans="1:7" ht="15.75" x14ac:dyDescent="0.25">
      <c r="A5" s="7"/>
      <c r="B5" s="4"/>
      <c r="C5" s="8"/>
      <c r="D5" s="8"/>
      <c r="E5" s="9"/>
      <c r="F5" s="8"/>
      <c r="G5" s="10"/>
    </row>
    <row r="6" spans="1:7" ht="15.75" x14ac:dyDescent="0.25">
      <c r="A6" s="4"/>
      <c r="B6" s="4"/>
      <c r="C6" s="4"/>
      <c r="D6" s="4" t="s">
        <v>8</v>
      </c>
      <c r="E6" s="4" t="s">
        <v>8</v>
      </c>
      <c r="F6" s="4" t="s">
        <v>9</v>
      </c>
      <c r="G6" s="18"/>
    </row>
    <row r="7" spans="1:7" ht="15.75" x14ac:dyDescent="0.25">
      <c r="A7" s="11"/>
      <c r="B7" s="12" t="s">
        <v>10</v>
      </c>
      <c r="C7" s="11"/>
      <c r="D7" s="11"/>
      <c r="E7" s="11"/>
      <c r="F7" s="11"/>
      <c r="G7" s="72"/>
    </row>
    <row r="8" spans="1:7" ht="18" x14ac:dyDescent="0.25">
      <c r="A8" s="13"/>
      <c r="B8" s="14" t="s">
        <v>11</v>
      </c>
      <c r="C8" s="15">
        <v>8.6</v>
      </c>
      <c r="D8" s="16">
        <v>4050</v>
      </c>
      <c r="E8" s="17">
        <v>5367</v>
      </c>
      <c r="F8" s="15">
        <f t="shared" ref="F8:F16" si="0">ROUND(C8+1.5*D8/1000,1)</f>
        <v>14.7</v>
      </c>
      <c r="G8" s="73" t="s">
        <v>12</v>
      </c>
    </row>
    <row r="9" spans="1:7" ht="18" x14ac:dyDescent="0.25">
      <c r="A9" s="13"/>
      <c r="B9" s="14" t="s">
        <v>13</v>
      </c>
      <c r="C9" s="15">
        <v>8.4</v>
      </c>
      <c r="D9" s="16">
        <v>4250</v>
      </c>
      <c r="E9" s="17">
        <v>6288</v>
      </c>
      <c r="F9" s="15">
        <f t="shared" si="0"/>
        <v>14.8</v>
      </c>
      <c r="G9" s="73" t="s">
        <v>12</v>
      </c>
    </row>
    <row r="10" spans="1:7" ht="18" x14ac:dyDescent="0.25">
      <c r="A10" s="13"/>
      <c r="B10" s="14" t="s">
        <v>14</v>
      </c>
      <c r="C10" s="15">
        <v>8.9</v>
      </c>
      <c r="D10" s="16">
        <v>3950</v>
      </c>
      <c r="E10" s="17">
        <v>5260</v>
      </c>
      <c r="F10" s="15">
        <f t="shared" si="0"/>
        <v>14.8</v>
      </c>
      <c r="G10" s="73" t="s">
        <v>12</v>
      </c>
    </row>
    <row r="11" spans="1:7" ht="18" x14ac:dyDescent="0.25">
      <c r="A11" s="13"/>
      <c r="B11" s="14" t="s">
        <v>15</v>
      </c>
      <c r="C11" s="15">
        <v>8.4</v>
      </c>
      <c r="D11" s="16">
        <v>2700</v>
      </c>
      <c r="E11" s="17">
        <v>3500</v>
      </c>
      <c r="F11" s="15">
        <f t="shared" si="0"/>
        <v>12.5</v>
      </c>
      <c r="G11" s="73" t="s">
        <v>12</v>
      </c>
    </row>
    <row r="12" spans="1:7" ht="18" x14ac:dyDescent="0.25">
      <c r="A12" s="13"/>
      <c r="B12" s="14" t="s">
        <v>16</v>
      </c>
      <c r="C12" s="15">
        <v>5.2</v>
      </c>
      <c r="D12" s="16">
        <v>1950</v>
      </c>
      <c r="E12" s="17">
        <v>3800</v>
      </c>
      <c r="F12" s="15">
        <f t="shared" si="0"/>
        <v>8.1</v>
      </c>
      <c r="G12" s="73" t="s">
        <v>17</v>
      </c>
    </row>
    <row r="13" spans="1:7" ht="18" x14ac:dyDescent="0.25">
      <c r="A13" s="13"/>
      <c r="B13" s="14" t="s">
        <v>18</v>
      </c>
      <c r="C13" s="15">
        <v>4.4000000000000004</v>
      </c>
      <c r="D13" s="16">
        <v>1800</v>
      </c>
      <c r="E13" s="17">
        <v>2734</v>
      </c>
      <c r="F13" s="15">
        <f t="shared" si="0"/>
        <v>7.1</v>
      </c>
      <c r="G13" s="73" t="s">
        <v>19</v>
      </c>
    </row>
    <row r="14" spans="1:7" ht="18" x14ac:dyDescent="0.25">
      <c r="A14" s="13"/>
      <c r="B14" s="14" t="s">
        <v>20</v>
      </c>
      <c r="C14" s="15">
        <v>4</v>
      </c>
      <c r="D14" s="16">
        <v>1800</v>
      </c>
      <c r="E14" s="17">
        <v>3165</v>
      </c>
      <c r="F14" s="15">
        <f t="shared" si="0"/>
        <v>6.7</v>
      </c>
      <c r="G14" s="73" t="s">
        <v>19</v>
      </c>
    </row>
    <row r="15" spans="1:7" ht="18" x14ac:dyDescent="0.25">
      <c r="A15" s="13"/>
      <c r="B15" s="14" t="s">
        <v>21</v>
      </c>
      <c r="C15" s="15">
        <v>5.6</v>
      </c>
      <c r="D15" s="16">
        <v>650</v>
      </c>
      <c r="E15" s="17">
        <v>2630</v>
      </c>
      <c r="F15" s="15">
        <f t="shared" si="0"/>
        <v>6.6</v>
      </c>
      <c r="G15" s="73" t="s">
        <v>19</v>
      </c>
    </row>
    <row r="16" spans="1:7" ht="18" x14ac:dyDescent="0.25">
      <c r="A16" s="13"/>
      <c r="B16" s="14" t="s">
        <v>22</v>
      </c>
      <c r="C16" s="15">
        <v>3.2</v>
      </c>
      <c r="D16" s="16">
        <v>900</v>
      </c>
      <c r="E16" s="17">
        <v>2800</v>
      </c>
      <c r="F16" s="15">
        <f t="shared" si="0"/>
        <v>4.5999999999999996</v>
      </c>
      <c r="G16" s="73" t="s">
        <v>19</v>
      </c>
    </row>
    <row r="17" spans="1:7" ht="18" x14ac:dyDescent="0.25">
      <c r="A17" s="74"/>
      <c r="B17" s="120"/>
      <c r="C17" s="15"/>
      <c r="D17" s="16"/>
      <c r="E17" s="17"/>
      <c r="F17" s="15"/>
      <c r="G17" s="13"/>
    </row>
    <row r="18" spans="1:7" ht="18" x14ac:dyDescent="0.25">
      <c r="A18" s="74"/>
      <c r="B18" s="149" t="s">
        <v>273</v>
      </c>
      <c r="C18" s="114"/>
      <c r="D18" s="115"/>
      <c r="E18" s="116"/>
      <c r="F18" s="114"/>
      <c r="G18" s="13"/>
    </row>
    <row r="19" spans="1:7" ht="18" x14ac:dyDescent="0.25">
      <c r="A19" s="3"/>
      <c r="B19" s="149" t="s">
        <v>328</v>
      </c>
      <c r="C19" s="138"/>
      <c r="D19" s="138"/>
      <c r="E19" s="138"/>
      <c r="F19" s="138"/>
      <c r="G19" s="138"/>
    </row>
    <row r="20" spans="1:7" ht="15.75" x14ac:dyDescent="0.25">
      <c r="A20" s="4"/>
      <c r="B20" s="75"/>
      <c r="C20" s="4"/>
      <c r="D20" s="4"/>
      <c r="E20" s="4"/>
      <c r="F20" s="18"/>
      <c r="G20" s="6"/>
    </row>
    <row r="21" spans="1:7" ht="90" x14ac:dyDescent="0.25">
      <c r="A21" s="4"/>
      <c r="B21" s="119" t="s">
        <v>292</v>
      </c>
      <c r="C21" s="4"/>
      <c r="D21" s="4"/>
      <c r="E21" s="4"/>
      <c r="F21" s="18"/>
      <c r="G21" s="6"/>
    </row>
    <row r="22" spans="1:7" ht="15.75" x14ac:dyDescent="0.25">
      <c r="A22" s="3"/>
      <c r="B22" s="21"/>
      <c r="C22" s="4"/>
      <c r="D22" s="4"/>
      <c r="E22" s="3"/>
      <c r="F22" s="4"/>
      <c r="G22" s="6"/>
    </row>
    <row r="23" spans="1:7" ht="15.75" x14ac:dyDescent="0.25">
      <c r="A23" s="3"/>
      <c r="B23" s="4"/>
      <c r="C23" s="4"/>
      <c r="D23" s="4"/>
      <c r="E23" s="4"/>
      <c r="F23" s="4"/>
      <c r="G23" s="4"/>
    </row>
    <row r="24" spans="1:7" ht="15.75" x14ac:dyDescent="0.25">
      <c r="A24" s="3"/>
      <c r="B24" s="21" t="s">
        <v>23</v>
      </c>
      <c r="C24" s="4"/>
      <c r="D24" s="4"/>
      <c r="E24" s="4"/>
      <c r="F24" s="4"/>
      <c r="G24" s="76"/>
    </row>
    <row r="25" spans="1:7" ht="15.75" x14ac:dyDescent="0.25">
      <c r="A25" s="3"/>
      <c r="B25" s="19" t="s">
        <v>330</v>
      </c>
      <c r="C25" s="4"/>
      <c r="D25" s="4"/>
      <c r="E25" s="4"/>
      <c r="F25" s="4"/>
      <c r="G25" s="6"/>
    </row>
    <row r="26" spans="1:7" ht="48" customHeight="1" x14ac:dyDescent="0.25">
      <c r="A26" s="3"/>
      <c r="B26" s="148" t="s">
        <v>235</v>
      </c>
      <c r="C26" s="4"/>
      <c r="D26" s="4"/>
      <c r="E26" s="4"/>
      <c r="F26" s="4"/>
      <c r="G26" s="6"/>
    </row>
    <row r="27" spans="1:7" ht="15.75" x14ac:dyDescent="0.25">
      <c r="A27" s="3"/>
      <c r="B27" s="19" t="s">
        <v>236</v>
      </c>
      <c r="C27" s="4"/>
      <c r="D27" s="4"/>
      <c r="E27" s="4"/>
      <c r="F27" s="4"/>
      <c r="G27" s="6"/>
    </row>
    <row r="28" spans="1:7" ht="15.75" x14ac:dyDescent="0.25">
      <c r="A28" s="3"/>
      <c r="B28" s="19"/>
      <c r="C28" s="4"/>
      <c r="D28" s="4"/>
      <c r="E28" s="4"/>
      <c r="F28" s="4"/>
      <c r="G28" s="6"/>
    </row>
    <row r="29" spans="1:7" ht="15.75" x14ac:dyDescent="0.25">
      <c r="A29" s="3"/>
      <c r="B29" s="19" t="s">
        <v>24</v>
      </c>
      <c r="C29" s="4"/>
      <c r="D29" s="4"/>
      <c r="E29" s="4"/>
      <c r="F29" s="4"/>
      <c r="G29" s="6"/>
    </row>
    <row r="30" spans="1:7" ht="15.75" x14ac:dyDescent="0.25">
      <c r="A30" s="3"/>
      <c r="B30" s="21" t="s">
        <v>237</v>
      </c>
      <c r="C30" s="4"/>
      <c r="D30" s="4"/>
      <c r="E30" s="4"/>
      <c r="F30" s="4"/>
      <c r="G30" s="6"/>
    </row>
    <row r="31" spans="1:7" ht="15.75" x14ac:dyDescent="0.25">
      <c r="A31" s="4"/>
      <c r="B31" s="21" t="s">
        <v>238</v>
      </c>
      <c r="C31" s="4"/>
      <c r="D31" s="4"/>
      <c r="E31" s="4"/>
      <c r="F31" s="4"/>
      <c r="G31" s="6"/>
    </row>
    <row r="32" spans="1:7" ht="15.75" x14ac:dyDescent="0.25">
      <c r="A32" s="3"/>
      <c r="B32" s="81" t="s">
        <v>239</v>
      </c>
      <c r="C32" s="4"/>
      <c r="D32" s="4"/>
      <c r="E32" s="4"/>
      <c r="F32" s="4"/>
      <c r="G32" s="6"/>
    </row>
    <row r="34" spans="1:2" ht="23.25" x14ac:dyDescent="0.35">
      <c r="B34" s="147" t="s">
        <v>440</v>
      </c>
    </row>
    <row r="35" spans="1:2" ht="21" x14ac:dyDescent="0.35">
      <c r="B35" s="126" t="s">
        <v>437</v>
      </c>
    </row>
    <row r="36" spans="1:2" ht="21" x14ac:dyDescent="0.35">
      <c r="B36" s="126" t="s">
        <v>438</v>
      </c>
    </row>
    <row r="37" spans="1:2" ht="21" x14ac:dyDescent="0.35">
      <c r="B37" s="126" t="s">
        <v>439</v>
      </c>
    </row>
    <row r="38" spans="1:2" x14ac:dyDescent="0.25">
      <c r="B38" s="77"/>
    </row>
    <row r="39" spans="1:2" x14ac:dyDescent="0.25">
      <c r="B39" s="77"/>
    </row>
    <row r="40" spans="1:2" x14ac:dyDescent="0.25">
      <c r="B40" s="77"/>
    </row>
    <row r="41" spans="1:2" x14ac:dyDescent="0.25">
      <c r="B41" s="77"/>
    </row>
    <row r="42" spans="1:2" x14ac:dyDescent="0.25">
      <c r="B42" s="77"/>
    </row>
    <row r="43" spans="1:2" x14ac:dyDescent="0.25">
      <c r="B43" s="77"/>
    </row>
    <row r="44" spans="1:2" x14ac:dyDescent="0.25">
      <c r="B44" s="77"/>
    </row>
    <row r="45" spans="1:2" x14ac:dyDescent="0.25">
      <c r="B45" s="77"/>
    </row>
    <row r="46" spans="1:2" x14ac:dyDescent="0.25">
      <c r="B46" s="77"/>
    </row>
    <row r="48" spans="1:2" ht="15.75" x14ac:dyDescent="0.25">
      <c r="A48" s="78"/>
      <c r="B48" s="7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1"/>
  <sheetViews>
    <sheetView zoomScale="85" zoomScaleNormal="85" workbookViewId="0">
      <selection activeCell="K60" sqref="K60"/>
    </sheetView>
  </sheetViews>
  <sheetFormatPr defaultRowHeight="15" x14ac:dyDescent="0.25"/>
  <cols>
    <col min="1" max="1" width="8.42578125" bestFit="1" customWidth="1"/>
    <col min="2" max="2" width="8.7109375" bestFit="1" customWidth="1"/>
    <col min="3" max="3" width="52" customWidth="1"/>
    <col min="4" max="4" width="16.140625" bestFit="1" customWidth="1"/>
    <col min="5" max="5" width="10.140625" bestFit="1" customWidth="1"/>
    <col min="6" max="6" width="27.85546875" bestFit="1" customWidth="1"/>
    <col min="8" max="8" width="9.5703125" customWidth="1"/>
    <col min="9" max="9" width="7.5703125" bestFit="1" customWidth="1"/>
    <col min="10" max="10" width="11.42578125" bestFit="1" customWidth="1"/>
    <col min="11" max="11" width="7" bestFit="1" customWidth="1"/>
    <col min="12" max="12" width="8.7109375" bestFit="1" customWidth="1"/>
    <col min="13" max="13" width="123.5703125" bestFit="1" customWidth="1"/>
  </cols>
  <sheetData>
    <row r="1" spans="1:23" s="33" customFormat="1" ht="15.75" x14ac:dyDescent="0.25">
      <c r="C1" s="33" t="s">
        <v>448</v>
      </c>
    </row>
    <row r="2" spans="1:23" s="33" customFormat="1" ht="15.75" x14ac:dyDescent="0.25">
      <c r="C2" s="110" t="s">
        <v>316</v>
      </c>
    </row>
    <row r="3" spans="1:23" s="33" customFormat="1" ht="15.75" x14ac:dyDescent="0.25">
      <c r="B3" s="34" t="s">
        <v>272</v>
      </c>
      <c r="C3" s="33" t="s">
        <v>377</v>
      </c>
      <c r="G3" s="34" t="s">
        <v>31</v>
      </c>
      <c r="H3" s="34" t="s">
        <v>31</v>
      </c>
      <c r="I3" s="34" t="s">
        <v>4</v>
      </c>
      <c r="K3" s="34" t="s">
        <v>270</v>
      </c>
      <c r="L3" s="33" t="s">
        <v>327</v>
      </c>
    </row>
    <row r="4" spans="1:23" s="33" customFormat="1" ht="15.75" x14ac:dyDescent="0.25">
      <c r="A4" s="33" t="s">
        <v>33</v>
      </c>
      <c r="B4" s="33" t="s">
        <v>7</v>
      </c>
      <c r="C4" s="33" t="s">
        <v>4</v>
      </c>
      <c r="D4" s="34" t="s">
        <v>26</v>
      </c>
      <c r="E4" s="34" t="s">
        <v>25</v>
      </c>
      <c r="F4" s="34" t="s">
        <v>27</v>
      </c>
      <c r="G4" s="34" t="s">
        <v>28</v>
      </c>
      <c r="H4" s="34" t="s">
        <v>32</v>
      </c>
      <c r="I4" s="34" t="s">
        <v>28</v>
      </c>
      <c r="J4" s="34" t="s">
        <v>6</v>
      </c>
      <c r="K4" s="34" t="s">
        <v>404</v>
      </c>
      <c r="L4" s="34" t="s">
        <v>7</v>
      </c>
      <c r="M4" s="34" t="s">
        <v>116</v>
      </c>
    </row>
    <row r="5" spans="1:23" s="2" customFormat="1" ht="15.75" x14ac:dyDescent="0.25">
      <c r="A5" s="105">
        <v>1</v>
      </c>
      <c r="B5" s="105">
        <v>3</v>
      </c>
      <c r="C5" s="103" t="s">
        <v>114</v>
      </c>
      <c r="D5" s="24" t="s">
        <v>115</v>
      </c>
      <c r="E5" s="4" t="s">
        <v>118</v>
      </c>
      <c r="F5" s="24" t="s">
        <v>258</v>
      </c>
      <c r="G5" s="25">
        <v>36</v>
      </c>
      <c r="H5" s="98">
        <v>3.4722222222222224E-2</v>
      </c>
      <c r="I5" s="93">
        <v>0.3</v>
      </c>
      <c r="J5" s="24">
        <v>0</v>
      </c>
      <c r="K5" s="24">
        <v>3240</v>
      </c>
      <c r="L5" s="124">
        <f t="shared" ref="L5:L30" si="0">ROUND(I5+1.5*J5/1000,1)</f>
        <v>0.3</v>
      </c>
      <c r="M5" s="47" t="s">
        <v>331</v>
      </c>
      <c r="N5" s="28"/>
      <c r="O5" s="28"/>
      <c r="P5" s="28"/>
      <c r="Q5" s="28"/>
      <c r="R5" s="28"/>
      <c r="S5" s="28"/>
      <c r="T5" s="28"/>
      <c r="U5" s="28"/>
      <c r="V5" s="28"/>
      <c r="W5" s="37"/>
    </row>
    <row r="6" spans="1:23" s="2" customFormat="1" ht="15.75" x14ac:dyDescent="0.25">
      <c r="A6" s="105">
        <v>2</v>
      </c>
      <c r="B6" s="105">
        <v>2</v>
      </c>
      <c r="C6" s="52" t="s">
        <v>242</v>
      </c>
      <c r="D6" s="24" t="s">
        <v>57</v>
      </c>
      <c r="E6" s="4" t="s">
        <v>118</v>
      </c>
      <c r="F6" s="24" t="s">
        <v>257</v>
      </c>
      <c r="G6" s="25">
        <v>15</v>
      </c>
      <c r="H6" s="98">
        <v>1.4583333333333332E-2</v>
      </c>
      <c r="I6" s="93">
        <v>0.6</v>
      </c>
      <c r="J6" s="24">
        <v>250</v>
      </c>
      <c r="K6" s="24">
        <v>3220</v>
      </c>
      <c r="L6" s="39">
        <f t="shared" si="0"/>
        <v>1</v>
      </c>
      <c r="M6" s="47" t="s">
        <v>332</v>
      </c>
      <c r="N6" s="28"/>
      <c r="O6" s="28"/>
      <c r="P6" s="28"/>
      <c r="Q6" s="28"/>
      <c r="R6" s="28"/>
      <c r="S6" s="28"/>
      <c r="T6" s="28"/>
      <c r="U6" s="28"/>
      <c r="V6" s="28"/>
      <c r="W6" s="37"/>
    </row>
    <row r="7" spans="1:23" s="87" customFormat="1" ht="15.75" x14ac:dyDescent="0.25">
      <c r="A7" s="105">
        <v>3</v>
      </c>
      <c r="B7" s="105"/>
      <c r="C7" s="52" t="s">
        <v>245</v>
      </c>
      <c r="D7" s="24" t="s">
        <v>220</v>
      </c>
      <c r="E7" s="24" t="s">
        <v>117</v>
      </c>
      <c r="F7" s="24" t="s">
        <v>252</v>
      </c>
      <c r="G7" s="96">
        <v>32</v>
      </c>
      <c r="H7" s="98">
        <v>3.7499999999999999E-2</v>
      </c>
      <c r="I7" s="93">
        <v>1.1000000000000001</v>
      </c>
      <c r="J7" s="24">
        <v>150</v>
      </c>
      <c r="K7" s="24">
        <v>230</v>
      </c>
      <c r="L7" s="39">
        <f t="shared" si="0"/>
        <v>1.3</v>
      </c>
      <c r="M7" s="47" t="s">
        <v>378</v>
      </c>
      <c r="N7" s="67"/>
      <c r="O7" s="67"/>
      <c r="P7" s="67"/>
      <c r="Q7" s="67"/>
      <c r="R7" s="67"/>
      <c r="S7" s="67"/>
      <c r="T7" s="67"/>
      <c r="U7" s="67"/>
      <c r="V7" s="67"/>
      <c r="W7" s="68"/>
    </row>
    <row r="8" spans="1:23" s="2" customFormat="1" ht="15.75" x14ac:dyDescent="0.25">
      <c r="A8" s="105">
        <v>4</v>
      </c>
      <c r="B8" s="105">
        <v>2</v>
      </c>
      <c r="C8" s="52" t="s">
        <v>94</v>
      </c>
      <c r="D8" s="24" t="s">
        <v>95</v>
      </c>
      <c r="E8" s="4" t="s">
        <v>118</v>
      </c>
      <c r="F8" s="24" t="s">
        <v>259</v>
      </c>
      <c r="G8" s="25">
        <v>17</v>
      </c>
      <c r="H8" s="98">
        <v>1.5277777777777777E-2</v>
      </c>
      <c r="I8" s="93">
        <v>1.2</v>
      </c>
      <c r="J8" s="24">
        <v>210</v>
      </c>
      <c r="K8" s="24">
        <v>6050</v>
      </c>
      <c r="L8" s="39">
        <f t="shared" si="0"/>
        <v>1.5</v>
      </c>
      <c r="M8" s="47" t="s">
        <v>333</v>
      </c>
      <c r="N8" s="28"/>
      <c r="O8" s="28"/>
      <c r="P8" s="28"/>
      <c r="Q8" s="28"/>
      <c r="R8" s="28"/>
      <c r="S8" s="28"/>
      <c r="T8" s="28"/>
      <c r="U8" s="28"/>
      <c r="V8" s="28"/>
      <c r="W8" s="37"/>
    </row>
    <row r="9" spans="1:23" s="2" customFormat="1" ht="15.75" x14ac:dyDescent="0.25">
      <c r="A9" s="105">
        <v>5</v>
      </c>
      <c r="B9" s="105"/>
      <c r="C9" s="52" t="s">
        <v>225</v>
      </c>
      <c r="D9" s="24" t="s">
        <v>226</v>
      </c>
      <c r="E9" s="24" t="s">
        <v>117</v>
      </c>
      <c r="F9" s="24" t="s">
        <v>252</v>
      </c>
      <c r="G9" s="96">
        <v>48</v>
      </c>
      <c r="H9" s="98">
        <v>4.1666666666666664E-2</v>
      </c>
      <c r="I9" s="93">
        <v>1.6</v>
      </c>
      <c r="J9" s="24">
        <v>140</v>
      </c>
      <c r="K9" s="24">
        <v>300</v>
      </c>
      <c r="L9" s="39">
        <f t="shared" si="0"/>
        <v>1.8</v>
      </c>
      <c r="M9" s="47" t="s">
        <v>379</v>
      </c>
      <c r="N9" s="67"/>
      <c r="O9" s="67"/>
      <c r="P9" s="67"/>
      <c r="Q9" s="67"/>
      <c r="R9" s="67"/>
      <c r="S9" s="67"/>
      <c r="T9" s="67"/>
      <c r="U9" s="67"/>
      <c r="V9" s="67"/>
      <c r="W9" s="68"/>
    </row>
    <row r="10" spans="1:23" s="2" customFormat="1" ht="15.75" x14ac:dyDescent="0.25">
      <c r="A10" s="105">
        <v>6</v>
      </c>
      <c r="B10" s="105"/>
      <c r="C10" s="52" t="s">
        <v>221</v>
      </c>
      <c r="D10" s="24" t="s">
        <v>222</v>
      </c>
      <c r="E10" s="24" t="s">
        <v>117</v>
      </c>
      <c r="F10" s="24" t="s">
        <v>252</v>
      </c>
      <c r="G10" s="96">
        <v>31</v>
      </c>
      <c r="H10" s="98">
        <v>3.5416666666666666E-2</v>
      </c>
      <c r="I10" s="93">
        <v>1.6</v>
      </c>
      <c r="J10" s="24">
        <v>350</v>
      </c>
      <c r="K10" s="24">
        <v>550</v>
      </c>
      <c r="L10" s="39">
        <f t="shared" si="0"/>
        <v>2.1</v>
      </c>
      <c r="M10" s="47" t="s">
        <v>380</v>
      </c>
      <c r="N10" s="67"/>
      <c r="O10" s="67"/>
      <c r="P10" s="67"/>
      <c r="Q10" s="67"/>
      <c r="R10" s="67"/>
      <c r="S10" s="67"/>
      <c r="T10" s="67"/>
      <c r="U10" s="67"/>
      <c r="V10" s="67"/>
      <c r="W10" s="68"/>
    </row>
    <row r="11" spans="1:23" s="46" customFormat="1" ht="15.75" x14ac:dyDescent="0.25">
      <c r="A11" s="105">
        <v>7</v>
      </c>
      <c r="B11" s="105">
        <v>2</v>
      </c>
      <c r="C11" s="52" t="s">
        <v>110</v>
      </c>
      <c r="D11" s="24" t="s">
        <v>111</v>
      </c>
      <c r="E11" s="4" t="s">
        <v>118</v>
      </c>
      <c r="F11" s="24" t="s">
        <v>259</v>
      </c>
      <c r="G11" s="25">
        <v>37</v>
      </c>
      <c r="H11" s="98">
        <v>3.4722222222222224E-2</v>
      </c>
      <c r="I11" s="93">
        <v>1.7</v>
      </c>
      <c r="J11" s="24">
        <v>290</v>
      </c>
      <c r="K11" s="24">
        <v>4140</v>
      </c>
      <c r="L11" s="39">
        <f t="shared" si="0"/>
        <v>2.1</v>
      </c>
      <c r="M11" s="47" t="s">
        <v>334</v>
      </c>
      <c r="N11" s="28"/>
      <c r="O11" s="28"/>
      <c r="P11" s="28"/>
      <c r="Q11" s="28"/>
      <c r="R11" s="28"/>
      <c r="S11" s="28"/>
      <c r="T11" s="28"/>
      <c r="U11" s="28"/>
      <c r="V11" s="28"/>
      <c r="W11" s="37"/>
    </row>
    <row r="12" spans="1:23" s="2" customFormat="1" ht="15.75" x14ac:dyDescent="0.25">
      <c r="A12" s="105">
        <v>8</v>
      </c>
      <c r="B12" s="105">
        <v>3</v>
      </c>
      <c r="C12" s="103" t="s">
        <v>100</v>
      </c>
      <c r="D12" s="94" t="s">
        <v>101</v>
      </c>
      <c r="E12" s="4" t="s">
        <v>118</v>
      </c>
      <c r="F12" s="24" t="s">
        <v>259</v>
      </c>
      <c r="G12" s="25">
        <v>22</v>
      </c>
      <c r="H12" s="98">
        <v>2.1527777777777781E-2</v>
      </c>
      <c r="I12" s="93">
        <v>1.9</v>
      </c>
      <c r="J12" s="24">
        <v>110</v>
      </c>
      <c r="K12" s="24">
        <v>3620</v>
      </c>
      <c r="L12" s="39">
        <f t="shared" si="0"/>
        <v>2.1</v>
      </c>
      <c r="M12" s="47" t="s">
        <v>335</v>
      </c>
      <c r="N12" s="28"/>
      <c r="O12" s="28"/>
      <c r="P12" s="28"/>
      <c r="Q12" s="28"/>
      <c r="R12" s="28"/>
      <c r="S12" s="28"/>
      <c r="T12" s="28"/>
      <c r="U12" s="28"/>
      <c r="V12" s="28"/>
      <c r="W12" s="37"/>
    </row>
    <row r="13" spans="1:23" s="2" customFormat="1" ht="15.75" x14ac:dyDescent="0.25">
      <c r="A13" s="105">
        <v>9</v>
      </c>
      <c r="B13" s="105"/>
      <c r="C13" s="52" t="s">
        <v>244</v>
      </c>
      <c r="D13" s="24" t="s">
        <v>216</v>
      </c>
      <c r="E13" s="24" t="s">
        <v>117</v>
      </c>
      <c r="F13" s="24" t="s">
        <v>252</v>
      </c>
      <c r="G13" s="96">
        <v>43</v>
      </c>
      <c r="H13" s="123">
        <v>4.3750000000000004E-2</v>
      </c>
      <c r="I13" s="93">
        <v>2</v>
      </c>
      <c r="J13" s="24">
        <v>380</v>
      </c>
      <c r="K13" s="24">
        <v>225</v>
      </c>
      <c r="L13" s="39">
        <f t="shared" si="0"/>
        <v>2.6</v>
      </c>
      <c r="M13" s="47" t="s">
        <v>381</v>
      </c>
      <c r="N13" s="67"/>
      <c r="O13" s="67"/>
      <c r="P13" s="67"/>
      <c r="Q13" s="67"/>
      <c r="R13" s="67"/>
      <c r="S13" s="67"/>
      <c r="T13" s="67"/>
      <c r="U13" s="67"/>
      <c r="V13" s="67"/>
      <c r="W13" s="68"/>
    </row>
    <row r="14" spans="1:23" s="2" customFormat="1" ht="15.75" x14ac:dyDescent="0.25">
      <c r="A14" s="105">
        <v>10</v>
      </c>
      <c r="B14" s="105">
        <v>2</v>
      </c>
      <c r="C14" s="52" t="s">
        <v>104</v>
      </c>
      <c r="D14" s="24" t="s">
        <v>105</v>
      </c>
      <c r="E14" s="4" t="s">
        <v>118</v>
      </c>
      <c r="F14" s="24" t="s">
        <v>259</v>
      </c>
      <c r="G14" s="25">
        <v>23</v>
      </c>
      <c r="H14" s="98">
        <v>2.013888888888889E-2</v>
      </c>
      <c r="I14" s="93">
        <v>1.9</v>
      </c>
      <c r="J14" s="24">
        <v>480</v>
      </c>
      <c r="K14" s="24">
        <v>4160</v>
      </c>
      <c r="L14" s="39">
        <f t="shared" si="0"/>
        <v>2.6</v>
      </c>
      <c r="M14" s="47" t="s">
        <v>403</v>
      </c>
      <c r="N14" s="28"/>
      <c r="O14" s="28"/>
      <c r="P14" s="28"/>
      <c r="Q14" s="28"/>
      <c r="R14" s="28"/>
      <c r="S14" s="28"/>
      <c r="T14" s="28"/>
      <c r="U14" s="28"/>
      <c r="V14" s="28"/>
      <c r="W14" s="37"/>
    </row>
    <row r="15" spans="1:23" s="2" customFormat="1" ht="15.75" x14ac:dyDescent="0.25">
      <c r="A15" s="105">
        <v>11</v>
      </c>
      <c r="B15" s="105">
        <v>2</v>
      </c>
      <c r="C15" s="52" t="s">
        <v>58</v>
      </c>
      <c r="D15" s="24" t="s">
        <v>59</v>
      </c>
      <c r="E15" s="4" t="s">
        <v>118</v>
      </c>
      <c r="F15" s="24" t="s">
        <v>259</v>
      </c>
      <c r="G15" s="96">
        <v>17</v>
      </c>
      <c r="H15" s="98">
        <v>1.5277777777777777E-2</v>
      </c>
      <c r="I15" s="93">
        <v>2.2999999999999998</v>
      </c>
      <c r="J15" s="24">
        <v>350</v>
      </c>
      <c r="K15" s="24">
        <v>3840</v>
      </c>
      <c r="L15" s="39">
        <f t="shared" si="0"/>
        <v>2.8</v>
      </c>
      <c r="M15" s="47" t="s">
        <v>376</v>
      </c>
      <c r="N15" s="85"/>
      <c r="O15" s="85"/>
      <c r="P15" s="85"/>
      <c r="Q15" s="85"/>
      <c r="R15" s="85"/>
      <c r="S15" s="85"/>
      <c r="T15" s="85"/>
      <c r="U15" s="85"/>
      <c r="V15" s="85"/>
      <c r="W15" s="86"/>
    </row>
    <row r="16" spans="1:23" s="2" customFormat="1" ht="15.75" x14ac:dyDescent="0.25">
      <c r="A16" s="105" t="s">
        <v>409</v>
      </c>
      <c r="B16" s="105"/>
      <c r="C16" s="52" t="s">
        <v>218</v>
      </c>
      <c r="D16" s="24" t="s">
        <v>153</v>
      </c>
      <c r="E16" s="4" t="s">
        <v>118</v>
      </c>
      <c r="F16" s="24" t="s">
        <v>255</v>
      </c>
      <c r="G16" s="96">
        <v>19</v>
      </c>
      <c r="H16" s="98">
        <v>2.2916666666666669E-2</v>
      </c>
      <c r="I16" s="93">
        <v>2.2000000000000002</v>
      </c>
      <c r="J16" s="24">
        <v>400</v>
      </c>
      <c r="K16" s="24">
        <v>4400</v>
      </c>
      <c r="L16" s="39">
        <f t="shared" si="0"/>
        <v>2.8</v>
      </c>
      <c r="M16" s="47" t="s">
        <v>382</v>
      </c>
      <c r="N16" s="67"/>
      <c r="O16" s="67"/>
      <c r="P16" s="67"/>
      <c r="Q16" s="67"/>
      <c r="R16" s="67"/>
      <c r="S16" s="67"/>
      <c r="T16" s="67"/>
      <c r="U16" s="67"/>
      <c r="V16" s="67"/>
      <c r="W16" s="68"/>
    </row>
    <row r="17" spans="1:23" s="2" customFormat="1" ht="15.75" x14ac:dyDescent="0.25">
      <c r="A17" s="105">
        <v>13</v>
      </c>
      <c r="B17" s="105">
        <v>2</v>
      </c>
      <c r="C17" s="52" t="s">
        <v>108</v>
      </c>
      <c r="D17" s="24" t="s">
        <v>109</v>
      </c>
      <c r="E17" s="4" t="s">
        <v>118</v>
      </c>
      <c r="F17" s="24" t="s">
        <v>259</v>
      </c>
      <c r="G17" s="25">
        <v>23</v>
      </c>
      <c r="H17" s="98">
        <v>2.013888888888889E-2</v>
      </c>
      <c r="I17" s="93">
        <v>2.2000000000000002</v>
      </c>
      <c r="J17" s="24">
        <v>480</v>
      </c>
      <c r="K17" s="24">
        <v>4160</v>
      </c>
      <c r="L17" s="39">
        <f t="shared" si="0"/>
        <v>2.9</v>
      </c>
      <c r="M17" s="47" t="s">
        <v>383</v>
      </c>
      <c r="N17" s="28"/>
      <c r="O17" s="28"/>
      <c r="P17" s="28"/>
      <c r="Q17" s="28"/>
      <c r="R17" s="28"/>
      <c r="S17" s="28"/>
      <c r="T17" s="28"/>
      <c r="U17" s="28"/>
      <c r="V17" s="28"/>
      <c r="W17" s="37"/>
    </row>
    <row r="18" spans="1:23" s="2" customFormat="1" ht="15.75" x14ac:dyDescent="0.25">
      <c r="A18" s="105">
        <v>14</v>
      </c>
      <c r="B18" s="105">
        <v>2</v>
      </c>
      <c r="C18" s="52" t="s">
        <v>97</v>
      </c>
      <c r="D18" s="94" t="s">
        <v>96</v>
      </c>
      <c r="E18" s="4" t="s">
        <v>118</v>
      </c>
      <c r="F18" s="24" t="s">
        <v>259</v>
      </c>
      <c r="G18" s="25">
        <v>18</v>
      </c>
      <c r="H18" s="98">
        <v>1.5277777777777777E-2</v>
      </c>
      <c r="I18" s="93">
        <v>2.4</v>
      </c>
      <c r="J18" s="24">
        <v>390</v>
      </c>
      <c r="K18" s="24">
        <v>4070</v>
      </c>
      <c r="L18" s="39">
        <f t="shared" si="0"/>
        <v>3</v>
      </c>
      <c r="M18" s="47" t="s">
        <v>384</v>
      </c>
      <c r="N18" s="28"/>
      <c r="O18" s="28"/>
      <c r="P18" s="28"/>
      <c r="Q18" s="28"/>
      <c r="R18" s="28"/>
      <c r="S18" s="28"/>
      <c r="T18" s="28"/>
      <c r="U18" s="28"/>
      <c r="V18" s="28"/>
      <c r="W18" s="37"/>
    </row>
    <row r="19" spans="1:23" s="69" customFormat="1" ht="15.75" x14ac:dyDescent="0.25">
      <c r="A19" s="105">
        <v>15</v>
      </c>
      <c r="B19" s="105">
        <v>1</v>
      </c>
      <c r="C19" s="52" t="s">
        <v>112</v>
      </c>
      <c r="D19" s="24" t="s">
        <v>113</v>
      </c>
      <c r="E19" s="4" t="s">
        <v>118</v>
      </c>
      <c r="F19" s="24" t="s">
        <v>259</v>
      </c>
      <c r="G19" s="25">
        <v>36</v>
      </c>
      <c r="H19" s="98">
        <v>3.4722222222222224E-2</v>
      </c>
      <c r="I19" s="93">
        <v>2.6</v>
      </c>
      <c r="J19" s="24">
        <v>240</v>
      </c>
      <c r="K19" s="24">
        <v>3970</v>
      </c>
      <c r="L19" s="39">
        <f t="shared" si="0"/>
        <v>3</v>
      </c>
      <c r="M19" s="47" t="s">
        <v>385</v>
      </c>
      <c r="N19" s="28"/>
      <c r="O19" s="28"/>
      <c r="P19" s="28"/>
      <c r="Q19" s="28"/>
      <c r="R19" s="28"/>
      <c r="S19" s="28"/>
      <c r="T19" s="28"/>
      <c r="U19" s="28"/>
      <c r="V19" s="28"/>
      <c r="W19" s="37"/>
    </row>
    <row r="20" spans="1:23" s="69" customFormat="1" ht="15.75" x14ac:dyDescent="0.25">
      <c r="A20" s="105">
        <v>16</v>
      </c>
      <c r="B20" s="105"/>
      <c r="C20" s="52" t="s">
        <v>227</v>
      </c>
      <c r="D20" s="24" t="s">
        <v>228</v>
      </c>
      <c r="E20" s="24" t="s">
        <v>117</v>
      </c>
      <c r="F20" s="24" t="s">
        <v>252</v>
      </c>
      <c r="G20" s="96">
        <v>49</v>
      </c>
      <c r="H20" s="98">
        <v>4.1666666666666664E-2</v>
      </c>
      <c r="I20" s="93">
        <v>2.2000000000000002</v>
      </c>
      <c r="J20" s="24">
        <v>540</v>
      </c>
      <c r="K20" s="24">
        <v>600</v>
      </c>
      <c r="L20" s="39">
        <f t="shared" si="0"/>
        <v>3</v>
      </c>
      <c r="M20" s="47" t="s">
        <v>386</v>
      </c>
      <c r="N20" s="67"/>
      <c r="O20" s="67"/>
      <c r="P20" s="67"/>
      <c r="Q20" s="67"/>
      <c r="R20" s="67"/>
      <c r="S20" s="67"/>
      <c r="T20" s="67"/>
      <c r="U20" s="67"/>
      <c r="V20" s="67"/>
      <c r="W20" s="68"/>
    </row>
    <row r="21" spans="1:23" s="69" customFormat="1" ht="15.75" x14ac:dyDescent="0.25">
      <c r="A21" s="105" t="s">
        <v>412</v>
      </c>
      <c r="B21" s="105">
        <v>3</v>
      </c>
      <c r="C21" s="103" t="s">
        <v>211</v>
      </c>
      <c r="D21" s="24" t="s">
        <v>212</v>
      </c>
      <c r="E21" s="24" t="s">
        <v>117</v>
      </c>
      <c r="F21" s="24" t="s">
        <v>252</v>
      </c>
      <c r="G21" s="96">
        <v>61</v>
      </c>
      <c r="H21" s="123">
        <v>4.9305555555555554E-2</v>
      </c>
      <c r="I21" s="93">
        <v>2.2000000000000002</v>
      </c>
      <c r="J21" s="24">
        <v>600</v>
      </c>
      <c r="K21" s="24">
        <v>940</v>
      </c>
      <c r="L21" s="39">
        <f t="shared" si="0"/>
        <v>3.1</v>
      </c>
      <c r="M21" s="47" t="s">
        <v>387</v>
      </c>
      <c r="N21" s="67"/>
      <c r="O21" s="67"/>
      <c r="P21" s="67"/>
      <c r="Q21" s="67"/>
      <c r="R21" s="67"/>
      <c r="S21" s="67"/>
      <c r="T21" s="67"/>
      <c r="U21" s="67"/>
      <c r="V21" s="67"/>
      <c r="W21" s="68"/>
    </row>
    <row r="22" spans="1:23" s="69" customFormat="1" ht="15.75" x14ac:dyDescent="0.25">
      <c r="A22" s="105" t="s">
        <v>410</v>
      </c>
      <c r="B22" s="105"/>
      <c r="C22" s="52" t="s">
        <v>217</v>
      </c>
      <c r="D22" s="24" t="s">
        <v>152</v>
      </c>
      <c r="E22" s="4" t="s">
        <v>118</v>
      </c>
      <c r="F22" s="24" t="s">
        <v>257</v>
      </c>
      <c r="G22" s="96">
        <v>12</v>
      </c>
      <c r="H22" s="98">
        <v>1.1111111111111112E-2</v>
      </c>
      <c r="I22" s="93">
        <v>2</v>
      </c>
      <c r="J22" s="24">
        <v>800</v>
      </c>
      <c r="K22" s="24">
        <v>2400</v>
      </c>
      <c r="L22" s="39">
        <f t="shared" si="0"/>
        <v>3.2</v>
      </c>
      <c r="M22" s="47" t="s">
        <v>388</v>
      </c>
      <c r="N22" s="67"/>
      <c r="O22" s="67"/>
      <c r="P22" s="67"/>
      <c r="Q22" s="67"/>
      <c r="R22" s="67"/>
      <c r="S22" s="67"/>
      <c r="T22" s="67"/>
      <c r="U22" s="67"/>
      <c r="V22" s="67"/>
      <c r="W22" s="68"/>
    </row>
    <row r="23" spans="1:23" s="69" customFormat="1" ht="15.75" x14ac:dyDescent="0.25">
      <c r="A23" s="105">
        <v>19</v>
      </c>
      <c r="B23" s="105"/>
      <c r="C23" s="103" t="s">
        <v>213</v>
      </c>
      <c r="D23" s="24" t="s">
        <v>214</v>
      </c>
      <c r="E23" s="24" t="s">
        <v>117</v>
      </c>
      <c r="F23" s="24" t="s">
        <v>252</v>
      </c>
      <c r="G23" s="96">
        <v>28</v>
      </c>
      <c r="H23" s="98">
        <v>3.6111111111111115E-2</v>
      </c>
      <c r="I23" s="93">
        <v>2.2999999999999998</v>
      </c>
      <c r="J23" s="24">
        <v>600</v>
      </c>
      <c r="K23" s="24">
        <v>650</v>
      </c>
      <c r="L23" s="39">
        <f t="shared" si="0"/>
        <v>3.2</v>
      </c>
      <c r="M23" s="47" t="s">
        <v>389</v>
      </c>
      <c r="N23" s="67"/>
      <c r="O23" s="67"/>
      <c r="P23" s="67"/>
      <c r="Q23" s="67"/>
      <c r="R23" s="67"/>
      <c r="S23" s="67"/>
      <c r="T23" s="67"/>
      <c r="U23" s="67"/>
      <c r="V23" s="67"/>
      <c r="W23" s="68"/>
    </row>
    <row r="24" spans="1:23" s="2" customFormat="1" ht="15.75" x14ac:dyDescent="0.25">
      <c r="A24" s="105">
        <v>20</v>
      </c>
      <c r="B24" s="105"/>
      <c r="C24" s="52" t="s">
        <v>215</v>
      </c>
      <c r="D24" s="24" t="s">
        <v>192</v>
      </c>
      <c r="E24" s="24" t="s">
        <v>117</v>
      </c>
      <c r="F24" s="24" t="s">
        <v>252</v>
      </c>
      <c r="G24" s="96">
        <v>47</v>
      </c>
      <c r="H24" s="98">
        <v>3.888888888888889E-2</v>
      </c>
      <c r="I24" s="93">
        <v>2.7</v>
      </c>
      <c r="J24" s="24">
        <v>400</v>
      </c>
      <c r="K24" s="24">
        <v>320</v>
      </c>
      <c r="L24" s="125">
        <f t="shared" si="0"/>
        <v>3.3</v>
      </c>
      <c r="M24" s="47" t="s">
        <v>390</v>
      </c>
      <c r="N24" s="67"/>
      <c r="O24" s="67"/>
      <c r="P24" s="67"/>
      <c r="Q24" s="67"/>
      <c r="R24" s="67"/>
      <c r="S24" s="67"/>
      <c r="T24" s="67"/>
      <c r="U24" s="67"/>
      <c r="V24" s="67"/>
      <c r="W24" s="68"/>
    </row>
    <row r="25" spans="1:23" s="2" customFormat="1" ht="15.75" x14ac:dyDescent="0.25">
      <c r="A25" s="105">
        <v>21</v>
      </c>
      <c r="B25" s="105"/>
      <c r="C25" s="106" t="s">
        <v>243</v>
      </c>
      <c r="D25" s="24" t="s">
        <v>391</v>
      </c>
      <c r="E25" s="24" t="s">
        <v>117</v>
      </c>
      <c r="F25" s="24" t="s">
        <v>252</v>
      </c>
      <c r="G25" s="96">
        <v>34</v>
      </c>
      <c r="H25" s="98">
        <v>4.027777777777778E-2</v>
      </c>
      <c r="I25" s="93">
        <v>2.2000000000000002</v>
      </c>
      <c r="J25" s="24">
        <v>700</v>
      </c>
      <c r="K25" s="105">
        <v>895</v>
      </c>
      <c r="L25" s="39">
        <f t="shared" si="0"/>
        <v>3.3</v>
      </c>
      <c r="M25" s="47" t="s">
        <v>392</v>
      </c>
      <c r="N25" s="67"/>
      <c r="O25" s="67"/>
      <c r="P25" s="67"/>
      <c r="Q25" s="67"/>
      <c r="R25" s="67"/>
      <c r="S25" s="67"/>
      <c r="T25" s="67"/>
      <c r="U25" s="67"/>
      <c r="V25" s="67"/>
      <c r="W25" s="68"/>
    </row>
    <row r="26" spans="1:23" s="69" customFormat="1" ht="15.75" x14ac:dyDescent="0.25">
      <c r="A26" s="105" t="s">
        <v>411</v>
      </c>
      <c r="B26" s="105">
        <v>3</v>
      </c>
      <c r="C26" s="52" t="s">
        <v>241</v>
      </c>
      <c r="D26" s="24" t="s">
        <v>56</v>
      </c>
      <c r="E26" s="4" t="s">
        <v>118</v>
      </c>
      <c r="F26" s="24" t="s">
        <v>255</v>
      </c>
      <c r="G26" s="25">
        <v>9</v>
      </c>
      <c r="H26" s="98">
        <v>9.7222222222222224E-3</v>
      </c>
      <c r="I26" s="93">
        <v>1.8</v>
      </c>
      <c r="J26" s="24">
        <v>970</v>
      </c>
      <c r="K26" s="24">
        <v>2490</v>
      </c>
      <c r="L26" s="39">
        <f t="shared" si="0"/>
        <v>3.3</v>
      </c>
      <c r="M26" s="47" t="s">
        <v>393</v>
      </c>
      <c r="N26" s="28"/>
      <c r="O26" s="28"/>
      <c r="P26" s="28"/>
      <c r="Q26" s="28"/>
      <c r="R26" s="28"/>
      <c r="S26" s="28"/>
      <c r="T26" s="28"/>
      <c r="U26" s="28"/>
      <c r="V26" s="28"/>
      <c r="W26" s="37"/>
    </row>
    <row r="27" spans="1:23" s="69" customFormat="1" ht="15.75" x14ac:dyDescent="0.25">
      <c r="A27" s="105">
        <v>23</v>
      </c>
      <c r="B27" s="105">
        <v>5</v>
      </c>
      <c r="C27" s="103" t="s">
        <v>394</v>
      </c>
      <c r="D27" s="24" t="s">
        <v>405</v>
      </c>
      <c r="E27" s="4" t="s">
        <v>118</v>
      </c>
      <c r="F27" s="24" t="s">
        <v>256</v>
      </c>
      <c r="G27" s="96">
        <v>42</v>
      </c>
      <c r="H27" s="98">
        <v>4.1666666666666664E-2</v>
      </c>
      <c r="I27" s="93">
        <v>2.5</v>
      </c>
      <c r="J27" s="24">
        <v>570</v>
      </c>
      <c r="K27" s="24">
        <v>6450</v>
      </c>
      <c r="L27" s="39">
        <f t="shared" si="0"/>
        <v>3.4</v>
      </c>
      <c r="M27" s="47" t="s">
        <v>395</v>
      </c>
      <c r="N27" s="67"/>
      <c r="O27" s="67"/>
      <c r="P27" s="67"/>
      <c r="Q27" s="67"/>
      <c r="R27" s="67"/>
      <c r="S27" s="67"/>
      <c r="T27" s="67"/>
      <c r="U27" s="67"/>
      <c r="V27" s="67"/>
      <c r="W27" s="68"/>
    </row>
    <row r="28" spans="1:23" s="2" customFormat="1" ht="15.75" x14ac:dyDescent="0.25">
      <c r="A28" s="105" t="s">
        <v>413</v>
      </c>
      <c r="B28" s="105">
        <v>5</v>
      </c>
      <c r="C28" s="103" t="s">
        <v>199</v>
      </c>
      <c r="D28" s="24" t="s">
        <v>264</v>
      </c>
      <c r="E28" s="4" t="s">
        <v>118</v>
      </c>
      <c r="F28" s="24" t="s">
        <v>257</v>
      </c>
      <c r="G28" s="97">
        <v>37</v>
      </c>
      <c r="H28" s="123">
        <v>5.2083333333333336E-2</v>
      </c>
      <c r="I28" s="93">
        <v>3</v>
      </c>
      <c r="J28" s="24">
        <v>280</v>
      </c>
      <c r="K28" s="24">
        <v>3210</v>
      </c>
      <c r="L28" s="39">
        <f t="shared" si="0"/>
        <v>3.4</v>
      </c>
      <c r="M28" s="47" t="s">
        <v>396</v>
      </c>
      <c r="N28" s="28"/>
      <c r="O28" s="28"/>
      <c r="P28" s="28"/>
      <c r="Q28" s="28"/>
      <c r="R28" s="28"/>
      <c r="S28" s="28"/>
      <c r="T28" s="28"/>
      <c r="U28" s="28"/>
      <c r="V28" s="28"/>
      <c r="W28" s="37"/>
    </row>
    <row r="29" spans="1:23" s="69" customFormat="1" ht="15.75" x14ac:dyDescent="0.25">
      <c r="A29" s="105" t="s">
        <v>414</v>
      </c>
      <c r="B29" s="105">
        <v>4</v>
      </c>
      <c r="C29" s="103" t="s">
        <v>397</v>
      </c>
      <c r="D29" s="24" t="s">
        <v>55</v>
      </c>
      <c r="E29" s="4" t="s">
        <v>118</v>
      </c>
      <c r="F29" s="24" t="s">
        <v>255</v>
      </c>
      <c r="G29" s="25">
        <v>15</v>
      </c>
      <c r="H29" s="98">
        <v>1.7361111111111112E-2</v>
      </c>
      <c r="I29" s="93">
        <v>2.2000000000000002</v>
      </c>
      <c r="J29" s="24">
        <v>890</v>
      </c>
      <c r="K29" s="24">
        <v>4440</v>
      </c>
      <c r="L29" s="39">
        <f t="shared" si="0"/>
        <v>3.5</v>
      </c>
      <c r="M29" s="27" t="s">
        <v>398</v>
      </c>
      <c r="N29" s="28"/>
      <c r="O29" s="28"/>
      <c r="P29" s="28"/>
      <c r="Q29" s="28"/>
      <c r="R29" s="28"/>
      <c r="S29" s="28"/>
      <c r="T29" s="28"/>
      <c r="U29" s="28"/>
      <c r="V29" s="28"/>
      <c r="W29" s="37"/>
    </row>
    <row r="30" spans="1:23" s="69" customFormat="1" ht="15.75" x14ac:dyDescent="0.25">
      <c r="A30" s="105">
        <v>26</v>
      </c>
      <c r="B30" s="105">
        <v>3</v>
      </c>
      <c r="C30" s="52" t="s">
        <v>48</v>
      </c>
      <c r="D30" s="24" t="s">
        <v>49</v>
      </c>
      <c r="E30" s="4" t="s">
        <v>118</v>
      </c>
      <c r="F30" s="24" t="s">
        <v>259</v>
      </c>
      <c r="G30" s="96">
        <v>24</v>
      </c>
      <c r="H30" s="98">
        <v>2.2916666666666669E-2</v>
      </c>
      <c r="I30" s="93">
        <v>3</v>
      </c>
      <c r="J30" s="24">
        <v>350</v>
      </c>
      <c r="K30" s="24">
        <v>6090</v>
      </c>
      <c r="L30" s="39">
        <f t="shared" si="0"/>
        <v>3.5</v>
      </c>
      <c r="M30" s="38" t="s">
        <v>399</v>
      </c>
      <c r="N30" s="44"/>
      <c r="O30" s="44"/>
      <c r="P30" s="44"/>
      <c r="Q30" s="44"/>
      <c r="R30" s="44"/>
      <c r="S30" s="44"/>
      <c r="T30" s="44"/>
      <c r="U30" s="44"/>
      <c r="V30" s="44"/>
      <c r="W30" s="45"/>
    </row>
    <row r="31" spans="1:23" s="69" customFormat="1" ht="15.75" x14ac:dyDescent="0.25">
      <c r="A31" s="105">
        <v>27</v>
      </c>
      <c r="B31" s="105"/>
      <c r="C31" s="52" t="s">
        <v>219</v>
      </c>
      <c r="D31" s="24" t="s">
        <v>154</v>
      </c>
      <c r="E31" s="4" t="s">
        <v>118</v>
      </c>
      <c r="F31" s="24" t="s">
        <v>257</v>
      </c>
      <c r="G31" s="96">
        <v>24</v>
      </c>
      <c r="H31" s="98">
        <v>2.4305555555555556E-2</v>
      </c>
      <c r="I31" s="93">
        <v>2.2000000000000002</v>
      </c>
      <c r="J31" s="24">
        <v>1100</v>
      </c>
      <c r="K31" s="24">
        <v>6950</v>
      </c>
      <c r="L31" s="39">
        <f t="shared" ref="L31:L58" si="1">ROUND(I31+1.5*J31/1000,1)</f>
        <v>3.9</v>
      </c>
      <c r="M31" s="47" t="s">
        <v>400</v>
      </c>
      <c r="N31" s="67"/>
      <c r="O31" s="67"/>
      <c r="P31" s="67"/>
      <c r="Q31" s="67"/>
      <c r="R31" s="67"/>
      <c r="S31" s="67"/>
      <c r="T31" s="67"/>
      <c r="U31" s="67"/>
      <c r="V31" s="67"/>
      <c r="W31" s="68"/>
    </row>
    <row r="32" spans="1:23" s="69" customFormat="1" ht="15.75" x14ac:dyDescent="0.25">
      <c r="A32" s="105">
        <v>28</v>
      </c>
      <c r="B32" s="105">
        <v>2</v>
      </c>
      <c r="C32" s="52" t="s">
        <v>37</v>
      </c>
      <c r="D32" s="24" t="s">
        <v>38</v>
      </c>
      <c r="E32" s="4" t="s">
        <v>118</v>
      </c>
      <c r="F32" s="24" t="s">
        <v>257</v>
      </c>
      <c r="G32" s="96">
        <v>12</v>
      </c>
      <c r="H32" s="98">
        <v>1.2499999999999999E-2</v>
      </c>
      <c r="I32" s="93">
        <v>3.6</v>
      </c>
      <c r="J32" s="24">
        <v>360</v>
      </c>
      <c r="K32" s="24">
        <v>2440</v>
      </c>
      <c r="L32" s="39">
        <f t="shared" si="1"/>
        <v>4.0999999999999996</v>
      </c>
      <c r="M32" s="27" t="s">
        <v>401</v>
      </c>
      <c r="N32" s="40"/>
      <c r="O32" s="40"/>
      <c r="P32" s="40"/>
      <c r="Q32" s="40"/>
      <c r="R32" s="40"/>
      <c r="S32" s="40"/>
      <c r="T32" s="40"/>
      <c r="U32" s="40"/>
      <c r="V32" s="40"/>
      <c r="W32" s="41"/>
    </row>
    <row r="33" spans="1:23" s="2" customFormat="1" ht="15.75" x14ac:dyDescent="0.25">
      <c r="A33" s="105">
        <v>29</v>
      </c>
      <c r="B33" s="105">
        <v>3</v>
      </c>
      <c r="C33" s="52" t="s">
        <v>102</v>
      </c>
      <c r="D33" s="24" t="s">
        <v>103</v>
      </c>
      <c r="E33" s="4" t="s">
        <v>118</v>
      </c>
      <c r="F33" s="24" t="s">
        <v>259</v>
      </c>
      <c r="G33" s="96">
        <v>27</v>
      </c>
      <c r="H33" s="98">
        <v>3.9583333333333331E-2</v>
      </c>
      <c r="I33" s="93">
        <v>2.8</v>
      </c>
      <c r="J33" s="24">
        <v>950</v>
      </c>
      <c r="K33" s="24">
        <v>4720</v>
      </c>
      <c r="L33" s="39">
        <f t="shared" si="1"/>
        <v>4.2</v>
      </c>
      <c r="M33" s="38" t="s">
        <v>402</v>
      </c>
      <c r="N33" s="44"/>
      <c r="O33" s="44"/>
      <c r="P33" s="44"/>
      <c r="Q33" s="44"/>
      <c r="R33" s="44"/>
      <c r="S33" s="44"/>
      <c r="T33" s="44"/>
      <c r="U33" s="44"/>
      <c r="V33" s="44"/>
      <c r="W33" s="45"/>
    </row>
    <row r="34" spans="1:23" s="2" customFormat="1" ht="15.75" x14ac:dyDescent="0.25">
      <c r="A34" s="105">
        <v>30</v>
      </c>
      <c r="B34" s="105"/>
      <c r="C34" s="103" t="s">
        <v>248</v>
      </c>
      <c r="D34" s="95" t="s">
        <v>216</v>
      </c>
      <c r="E34" s="24" t="s">
        <v>117</v>
      </c>
      <c r="F34" s="24" t="s">
        <v>252</v>
      </c>
      <c r="G34" s="96">
        <v>43</v>
      </c>
      <c r="H34" s="123">
        <v>4.3750000000000004E-2</v>
      </c>
      <c r="I34" s="93">
        <v>3.3</v>
      </c>
      <c r="J34" s="24">
        <v>600</v>
      </c>
      <c r="K34" s="24">
        <v>300</v>
      </c>
      <c r="L34" s="39">
        <f t="shared" si="1"/>
        <v>4.2</v>
      </c>
      <c r="M34" s="38" t="s">
        <v>336</v>
      </c>
      <c r="N34" s="67"/>
      <c r="O34" s="67"/>
      <c r="P34" s="67"/>
      <c r="Q34" s="67"/>
      <c r="R34" s="67"/>
      <c r="S34" s="67"/>
      <c r="T34" s="67"/>
      <c r="U34" s="67"/>
      <c r="V34" s="67"/>
      <c r="W34" s="68"/>
    </row>
    <row r="35" spans="1:23" s="46" customFormat="1" ht="15.75" x14ac:dyDescent="0.25">
      <c r="A35" s="105">
        <v>31</v>
      </c>
      <c r="B35" s="105"/>
      <c r="C35" s="52" t="s">
        <v>406</v>
      </c>
      <c r="D35" s="24" t="s">
        <v>175</v>
      </c>
      <c r="E35" s="4" t="s">
        <v>118</v>
      </c>
      <c r="F35" s="24" t="s">
        <v>257</v>
      </c>
      <c r="G35" s="96">
        <v>12</v>
      </c>
      <c r="H35" s="98">
        <v>1.3888888888888888E-2</v>
      </c>
      <c r="I35" s="93">
        <v>4</v>
      </c>
      <c r="J35" s="24">
        <v>200</v>
      </c>
      <c r="K35" s="24">
        <v>1800</v>
      </c>
      <c r="L35" s="39">
        <f t="shared" si="1"/>
        <v>4.3</v>
      </c>
      <c r="M35" s="38" t="s">
        <v>337</v>
      </c>
      <c r="N35" s="67"/>
      <c r="O35" s="67"/>
      <c r="P35" s="67"/>
      <c r="Q35" s="67"/>
      <c r="R35" s="67"/>
      <c r="S35" s="67"/>
      <c r="T35" s="67"/>
      <c r="U35" s="67"/>
      <c r="V35" s="67"/>
      <c r="W35" s="68"/>
    </row>
    <row r="36" spans="1:23" s="26" customFormat="1" ht="15.75" x14ac:dyDescent="0.25">
      <c r="A36" s="105" t="s">
        <v>415</v>
      </c>
      <c r="B36" s="105"/>
      <c r="C36" s="52" t="s">
        <v>186</v>
      </c>
      <c r="D36" s="24" t="s">
        <v>187</v>
      </c>
      <c r="E36" s="24" t="s">
        <v>117</v>
      </c>
      <c r="F36" s="24" t="s">
        <v>252</v>
      </c>
      <c r="G36" s="96">
        <v>58</v>
      </c>
      <c r="H36" s="98">
        <v>5.0694444444444452E-2</v>
      </c>
      <c r="I36" s="93">
        <v>3</v>
      </c>
      <c r="J36" s="24">
        <v>870</v>
      </c>
      <c r="K36" s="24">
        <v>1300</v>
      </c>
      <c r="L36" s="39">
        <f t="shared" si="1"/>
        <v>4.3</v>
      </c>
      <c r="M36" s="38" t="s">
        <v>338</v>
      </c>
      <c r="N36" s="67"/>
      <c r="O36" s="67"/>
      <c r="P36" s="67"/>
      <c r="Q36" s="67"/>
      <c r="R36" s="67"/>
      <c r="S36" s="67"/>
      <c r="T36" s="67"/>
      <c r="U36" s="67"/>
      <c r="V36" s="67"/>
      <c r="W36" s="68"/>
    </row>
    <row r="37" spans="1:23" s="2" customFormat="1" ht="15.75" x14ac:dyDescent="0.25">
      <c r="A37" s="105">
        <v>33</v>
      </c>
      <c r="B37" s="105"/>
      <c r="C37" s="52" t="s">
        <v>223</v>
      </c>
      <c r="D37" s="24" t="s">
        <v>224</v>
      </c>
      <c r="E37" s="24" t="s">
        <v>117</v>
      </c>
      <c r="F37" s="24" t="s">
        <v>252</v>
      </c>
      <c r="G37" s="96">
        <v>47</v>
      </c>
      <c r="H37" s="98">
        <v>4.027777777777778E-2</v>
      </c>
      <c r="I37" s="93">
        <v>2.7</v>
      </c>
      <c r="J37" s="24">
        <v>1200</v>
      </c>
      <c r="K37" s="24">
        <v>430</v>
      </c>
      <c r="L37" s="39">
        <f t="shared" si="1"/>
        <v>4.5</v>
      </c>
      <c r="M37" s="38" t="s">
        <v>339</v>
      </c>
      <c r="N37" s="67"/>
      <c r="O37" s="67"/>
      <c r="P37" s="67"/>
      <c r="Q37" s="67"/>
      <c r="R37" s="67"/>
      <c r="S37" s="67"/>
      <c r="T37" s="67"/>
      <c r="U37" s="67"/>
      <c r="V37" s="67"/>
      <c r="W37" s="68"/>
    </row>
    <row r="38" spans="1:23" s="26" customFormat="1" ht="15.75" x14ac:dyDescent="0.25">
      <c r="A38" s="105">
        <v>34</v>
      </c>
      <c r="B38" s="105">
        <v>2</v>
      </c>
      <c r="C38" s="52" t="s">
        <v>43</v>
      </c>
      <c r="D38" s="24" t="s">
        <v>44</v>
      </c>
      <c r="E38" s="4" t="s">
        <v>118</v>
      </c>
      <c r="F38" s="24" t="s">
        <v>257</v>
      </c>
      <c r="G38" s="96">
        <v>12</v>
      </c>
      <c r="H38" s="98">
        <v>1.0416666666666666E-2</v>
      </c>
      <c r="I38" s="93">
        <v>3.1</v>
      </c>
      <c r="J38" s="24">
        <v>910</v>
      </c>
      <c r="K38" s="24">
        <v>2380</v>
      </c>
      <c r="L38" s="39">
        <f t="shared" si="1"/>
        <v>4.5</v>
      </c>
      <c r="M38" s="38" t="s">
        <v>340</v>
      </c>
      <c r="N38" s="28"/>
      <c r="O38" s="28"/>
      <c r="P38" s="28"/>
      <c r="Q38" s="28"/>
      <c r="R38" s="28"/>
      <c r="S38" s="28"/>
      <c r="T38" s="28"/>
      <c r="U38" s="28"/>
      <c r="V38" s="28"/>
      <c r="W38" s="37"/>
    </row>
    <row r="39" spans="1:23" s="2" customFormat="1" ht="15.75" x14ac:dyDescent="0.25">
      <c r="A39" s="105">
        <v>35</v>
      </c>
      <c r="B39" s="105">
        <v>4</v>
      </c>
      <c r="C39" s="103" t="s">
        <v>50</v>
      </c>
      <c r="D39" s="24" t="s">
        <v>51</v>
      </c>
      <c r="E39" s="4" t="s">
        <v>118</v>
      </c>
      <c r="F39" s="24" t="s">
        <v>259</v>
      </c>
      <c r="G39" s="96">
        <v>24</v>
      </c>
      <c r="H39" s="98">
        <v>2.2916666666666669E-2</v>
      </c>
      <c r="I39" s="93">
        <v>3.1</v>
      </c>
      <c r="J39" s="24">
        <v>920</v>
      </c>
      <c r="K39" s="24">
        <v>6050</v>
      </c>
      <c r="L39" s="39">
        <f t="shared" si="1"/>
        <v>4.5</v>
      </c>
      <c r="M39" s="38" t="s">
        <v>341</v>
      </c>
      <c r="N39" s="82"/>
      <c r="O39" s="82"/>
      <c r="P39" s="82"/>
      <c r="Q39" s="82"/>
      <c r="R39" s="82"/>
      <c r="S39" s="82"/>
      <c r="T39" s="82"/>
      <c r="U39" s="82"/>
      <c r="V39" s="82"/>
      <c r="W39" s="83"/>
    </row>
    <row r="40" spans="1:23" s="2" customFormat="1" ht="15.75" x14ac:dyDescent="0.25">
      <c r="A40" s="105">
        <v>36</v>
      </c>
      <c r="B40" s="105">
        <v>3</v>
      </c>
      <c r="C40" s="103" t="s">
        <v>67</v>
      </c>
      <c r="D40" s="24" t="s">
        <v>265</v>
      </c>
      <c r="E40" s="4" t="s">
        <v>118</v>
      </c>
      <c r="F40" s="24" t="s">
        <v>256</v>
      </c>
      <c r="G40" s="96">
        <v>36</v>
      </c>
      <c r="H40" s="98">
        <v>2.8472222222222222E-2</v>
      </c>
      <c r="I40" s="93">
        <v>3.3</v>
      </c>
      <c r="J40" s="24">
        <v>820</v>
      </c>
      <c r="K40" s="24">
        <v>3470</v>
      </c>
      <c r="L40" s="39">
        <f t="shared" si="1"/>
        <v>4.5</v>
      </c>
      <c r="M40" s="38" t="s">
        <v>342</v>
      </c>
      <c r="N40" s="28"/>
      <c r="O40" s="28"/>
      <c r="P40" s="28"/>
      <c r="Q40" s="28"/>
      <c r="R40" s="28"/>
      <c r="S40" s="28"/>
      <c r="T40" s="28"/>
      <c r="U40" s="28"/>
      <c r="V40" s="28"/>
      <c r="W40" s="37"/>
    </row>
    <row r="41" spans="1:23" s="2" customFormat="1" ht="15.75" x14ac:dyDescent="0.25">
      <c r="A41" s="105">
        <v>37</v>
      </c>
      <c r="B41" s="105">
        <v>3</v>
      </c>
      <c r="C41" s="52" t="s">
        <v>98</v>
      </c>
      <c r="D41" s="24" t="s">
        <v>99</v>
      </c>
      <c r="E41" s="4" t="s">
        <v>118</v>
      </c>
      <c r="F41" s="24" t="s">
        <v>259</v>
      </c>
      <c r="G41" s="25">
        <v>24</v>
      </c>
      <c r="H41" s="98">
        <v>2.2916666666666669E-2</v>
      </c>
      <c r="I41" s="93">
        <v>2.8</v>
      </c>
      <c r="J41" s="24">
        <v>1170</v>
      </c>
      <c r="K41" s="24">
        <v>6950</v>
      </c>
      <c r="L41" s="39">
        <f t="shared" si="1"/>
        <v>4.5999999999999996</v>
      </c>
      <c r="M41" s="38" t="s">
        <v>343</v>
      </c>
      <c r="N41" s="28"/>
      <c r="O41" s="28"/>
      <c r="P41" s="28"/>
      <c r="Q41" s="28"/>
      <c r="R41" s="28"/>
      <c r="S41" s="28"/>
      <c r="T41" s="28"/>
      <c r="U41" s="28"/>
      <c r="V41" s="28"/>
      <c r="W41" s="37"/>
    </row>
    <row r="42" spans="1:23" s="46" customFormat="1" ht="15.75" x14ac:dyDescent="0.25">
      <c r="A42" s="105">
        <v>38</v>
      </c>
      <c r="B42" s="105"/>
      <c r="C42" s="103" t="s">
        <v>443</v>
      </c>
      <c r="D42" s="24" t="s">
        <v>200</v>
      </c>
      <c r="E42" s="4" t="s">
        <v>118</v>
      </c>
      <c r="F42" s="24" t="s">
        <v>257</v>
      </c>
      <c r="G42" s="96">
        <v>14</v>
      </c>
      <c r="H42" s="98">
        <v>1.1805555555555555E-2</v>
      </c>
      <c r="I42" s="93">
        <v>3.8</v>
      </c>
      <c r="J42" s="24">
        <v>500</v>
      </c>
      <c r="K42" s="24">
        <v>3700</v>
      </c>
      <c r="L42" s="39">
        <f t="shared" si="1"/>
        <v>4.5999999999999996</v>
      </c>
      <c r="M42" s="38" t="s">
        <v>344</v>
      </c>
      <c r="N42" s="67"/>
      <c r="O42" s="67"/>
      <c r="P42" s="67"/>
      <c r="Q42" s="67"/>
      <c r="R42" s="67"/>
      <c r="S42" s="67"/>
      <c r="T42" s="67"/>
      <c r="U42" s="67"/>
      <c r="V42" s="67"/>
      <c r="W42" s="68"/>
    </row>
    <row r="43" spans="1:23" s="84" customFormat="1" ht="15.75" x14ac:dyDescent="0.25">
      <c r="A43" s="105">
        <v>39</v>
      </c>
      <c r="B43" s="105"/>
      <c r="C43" s="103" t="s">
        <v>202</v>
      </c>
      <c r="D43" s="24" t="s">
        <v>203</v>
      </c>
      <c r="E43" s="4" t="s">
        <v>118</v>
      </c>
      <c r="F43" s="24" t="s">
        <v>257</v>
      </c>
      <c r="G43" s="96">
        <v>36</v>
      </c>
      <c r="H43" s="98">
        <v>3.4027777777777775E-2</v>
      </c>
      <c r="I43" s="93">
        <v>4.4000000000000004</v>
      </c>
      <c r="J43" s="24">
        <v>100</v>
      </c>
      <c r="K43" s="24">
        <v>3230</v>
      </c>
      <c r="L43" s="39">
        <f t="shared" si="1"/>
        <v>4.5999999999999996</v>
      </c>
      <c r="M43" s="38" t="s">
        <v>345</v>
      </c>
      <c r="N43" s="67"/>
      <c r="O43" s="67"/>
      <c r="P43" s="67"/>
      <c r="Q43" s="67"/>
      <c r="R43" s="67"/>
      <c r="S43" s="67"/>
      <c r="T43" s="67"/>
      <c r="U43" s="67"/>
      <c r="V43" s="67"/>
      <c r="W43" s="68"/>
    </row>
    <row r="44" spans="1:23" s="26" customFormat="1" ht="15.75" x14ac:dyDescent="0.25">
      <c r="A44" s="105">
        <v>40</v>
      </c>
      <c r="B44" s="105"/>
      <c r="C44" s="103" t="s">
        <v>444</v>
      </c>
      <c r="D44" s="24" t="s">
        <v>173</v>
      </c>
      <c r="E44" s="24" t="s">
        <v>117</v>
      </c>
      <c r="F44" s="24" t="s">
        <v>252</v>
      </c>
      <c r="G44" s="96">
        <v>66</v>
      </c>
      <c r="H44" s="123">
        <v>5.6250000000000001E-2</v>
      </c>
      <c r="I44" s="93">
        <v>3.7</v>
      </c>
      <c r="J44" s="24">
        <v>680</v>
      </c>
      <c r="K44" s="24">
        <v>800</v>
      </c>
      <c r="L44" s="39">
        <f t="shared" si="1"/>
        <v>4.7</v>
      </c>
      <c r="M44" s="38" t="s">
        <v>346</v>
      </c>
      <c r="N44" s="67"/>
      <c r="O44" s="67"/>
      <c r="P44" s="67"/>
      <c r="Q44" s="67"/>
      <c r="R44" s="67"/>
      <c r="S44" s="67"/>
      <c r="T44" s="67"/>
      <c r="U44" s="67"/>
      <c r="V44" s="67"/>
      <c r="W44" s="68"/>
    </row>
    <row r="45" spans="1:23" s="84" customFormat="1" ht="15.75" x14ac:dyDescent="0.25">
      <c r="A45" s="105">
        <v>41</v>
      </c>
      <c r="B45" s="105"/>
      <c r="C45" s="103" t="s">
        <v>193</v>
      </c>
      <c r="D45" s="24" t="s">
        <v>194</v>
      </c>
      <c r="E45" s="24" t="s">
        <v>117</v>
      </c>
      <c r="F45" s="24" t="s">
        <v>252</v>
      </c>
      <c r="G45" s="96">
        <v>56</v>
      </c>
      <c r="H45" s="123">
        <v>5.347222222222222E-2</v>
      </c>
      <c r="I45" s="93">
        <v>4.2</v>
      </c>
      <c r="J45" s="24">
        <v>400</v>
      </c>
      <c r="K45" s="24">
        <v>400</v>
      </c>
      <c r="L45" s="39">
        <f t="shared" si="1"/>
        <v>4.8</v>
      </c>
      <c r="M45" s="38" t="s">
        <v>347</v>
      </c>
      <c r="N45" s="67"/>
      <c r="O45" s="67"/>
      <c r="P45" s="67"/>
      <c r="Q45" s="67"/>
      <c r="R45" s="67"/>
      <c r="S45" s="67"/>
      <c r="T45" s="67"/>
      <c r="U45" s="67"/>
      <c r="V45" s="67"/>
      <c r="W45" s="68"/>
    </row>
    <row r="46" spans="1:23" s="2" customFormat="1" ht="15.75" x14ac:dyDescent="0.25">
      <c r="A46" s="105">
        <v>42</v>
      </c>
      <c r="B46" s="105">
        <v>2</v>
      </c>
      <c r="C46" s="52" t="s">
        <v>106</v>
      </c>
      <c r="D46" s="24" t="s">
        <v>107</v>
      </c>
      <c r="E46" s="4" t="s">
        <v>118</v>
      </c>
      <c r="F46" s="24" t="s">
        <v>259</v>
      </c>
      <c r="G46" s="25">
        <v>23</v>
      </c>
      <c r="H46" s="98">
        <v>2.013888888888889E-2</v>
      </c>
      <c r="I46" s="93">
        <v>2.9</v>
      </c>
      <c r="J46" s="24">
        <v>1340</v>
      </c>
      <c r="K46" s="24">
        <v>5050</v>
      </c>
      <c r="L46" s="39">
        <f t="shared" si="1"/>
        <v>4.9000000000000004</v>
      </c>
      <c r="M46" s="38" t="s">
        <v>348</v>
      </c>
      <c r="N46" s="28"/>
      <c r="O46" s="28"/>
      <c r="P46" s="28"/>
      <c r="Q46" s="28"/>
      <c r="R46" s="28"/>
      <c r="S46" s="28"/>
      <c r="T46" s="28"/>
      <c r="U46" s="28"/>
      <c r="V46" s="28"/>
      <c r="W46" s="37"/>
    </row>
    <row r="47" spans="1:23" s="2" customFormat="1" ht="15.75" x14ac:dyDescent="0.25">
      <c r="A47" s="105" t="s">
        <v>416</v>
      </c>
      <c r="B47" s="105">
        <v>4</v>
      </c>
      <c r="C47" s="103" t="s">
        <v>34</v>
      </c>
      <c r="D47" s="24" t="s">
        <v>266</v>
      </c>
      <c r="E47" s="4" t="s">
        <v>118</v>
      </c>
      <c r="F47" s="24" t="s">
        <v>257</v>
      </c>
      <c r="G47" s="96">
        <v>37</v>
      </c>
      <c r="H47" s="123">
        <v>5.1388888888888894E-2</v>
      </c>
      <c r="I47" s="93">
        <v>3.2</v>
      </c>
      <c r="J47" s="24">
        <v>1200</v>
      </c>
      <c r="K47" s="24">
        <v>4460</v>
      </c>
      <c r="L47" s="39">
        <f t="shared" si="1"/>
        <v>5</v>
      </c>
      <c r="M47" s="38" t="s">
        <v>349</v>
      </c>
      <c r="N47" s="28"/>
      <c r="O47" s="28"/>
      <c r="P47" s="28"/>
      <c r="Q47" s="28"/>
      <c r="R47" s="28"/>
      <c r="S47" s="28"/>
      <c r="T47" s="28"/>
      <c r="U47" s="28"/>
      <c r="V47" s="28"/>
      <c r="W47" s="37"/>
    </row>
    <row r="48" spans="1:23" s="2" customFormat="1" ht="15.75" x14ac:dyDescent="0.25">
      <c r="A48" s="105">
        <v>44</v>
      </c>
      <c r="B48" s="105">
        <v>3</v>
      </c>
      <c r="C48" s="52" t="s">
        <v>62</v>
      </c>
      <c r="D48" s="24" t="s">
        <v>63</v>
      </c>
      <c r="E48" s="4" t="s">
        <v>118</v>
      </c>
      <c r="F48" s="24" t="s">
        <v>259</v>
      </c>
      <c r="G48" s="96">
        <v>38</v>
      </c>
      <c r="H48" s="98">
        <v>3.4027777777777775E-2</v>
      </c>
      <c r="I48" s="93">
        <v>4.4000000000000004</v>
      </c>
      <c r="J48" s="24">
        <v>480</v>
      </c>
      <c r="K48" s="24">
        <v>3420</v>
      </c>
      <c r="L48" s="39">
        <f t="shared" si="1"/>
        <v>5.0999999999999996</v>
      </c>
      <c r="M48" s="38" t="s">
        <v>350</v>
      </c>
      <c r="N48" s="28"/>
      <c r="O48" s="28"/>
      <c r="P48" s="28"/>
      <c r="Q48" s="28"/>
      <c r="R48" s="28"/>
      <c r="S48" s="28"/>
      <c r="T48" s="28"/>
      <c r="U48" s="28"/>
      <c r="V48" s="28"/>
      <c r="W48" s="37"/>
    </row>
    <row r="49" spans="1:23" s="2" customFormat="1" ht="15.75" x14ac:dyDescent="0.25">
      <c r="A49" s="105">
        <v>45</v>
      </c>
      <c r="B49" s="105"/>
      <c r="C49" s="52" t="s">
        <v>201</v>
      </c>
      <c r="D49" s="24" t="s">
        <v>154</v>
      </c>
      <c r="E49" s="4" t="s">
        <v>118</v>
      </c>
      <c r="F49" s="24" t="s">
        <v>257</v>
      </c>
      <c r="G49" s="96">
        <v>24</v>
      </c>
      <c r="H49" s="98">
        <v>2.361111111111111E-2</v>
      </c>
      <c r="I49" s="93">
        <v>4.4000000000000004</v>
      </c>
      <c r="J49" s="24">
        <v>500</v>
      </c>
      <c r="K49" s="24">
        <v>5550</v>
      </c>
      <c r="L49" s="39">
        <f t="shared" si="1"/>
        <v>5.2</v>
      </c>
      <c r="M49" s="38" t="s">
        <v>351</v>
      </c>
      <c r="N49" s="67"/>
      <c r="O49" s="67"/>
      <c r="P49" s="67"/>
      <c r="Q49" s="67"/>
      <c r="R49" s="67"/>
      <c r="S49" s="67"/>
      <c r="T49" s="67"/>
      <c r="U49" s="67"/>
      <c r="V49" s="67"/>
      <c r="W49" s="68"/>
    </row>
    <row r="50" spans="1:23" s="2" customFormat="1" ht="15.75" x14ac:dyDescent="0.25">
      <c r="A50" s="105">
        <v>46</v>
      </c>
      <c r="B50" s="105">
        <v>5</v>
      </c>
      <c r="C50" s="103" t="s">
        <v>188</v>
      </c>
      <c r="D50" s="24" t="s">
        <v>189</v>
      </c>
      <c r="E50" s="24" t="s">
        <v>117</v>
      </c>
      <c r="F50" s="24" t="s">
        <v>252</v>
      </c>
      <c r="G50" s="96">
        <v>66</v>
      </c>
      <c r="H50" s="123">
        <v>5.4166666666666669E-2</v>
      </c>
      <c r="I50" s="93">
        <v>3</v>
      </c>
      <c r="J50" s="24">
        <v>1500</v>
      </c>
      <c r="K50" s="24">
        <v>1600</v>
      </c>
      <c r="L50" s="39">
        <f t="shared" si="1"/>
        <v>5.3</v>
      </c>
      <c r="M50" s="38" t="s">
        <v>408</v>
      </c>
      <c r="N50" s="67"/>
      <c r="O50" s="67"/>
      <c r="P50" s="67"/>
      <c r="Q50" s="67"/>
      <c r="R50" s="67"/>
      <c r="S50" s="67"/>
      <c r="T50" s="67"/>
      <c r="U50" s="67"/>
      <c r="V50" s="67"/>
      <c r="W50" s="68"/>
    </row>
    <row r="51" spans="1:23" s="2" customFormat="1" ht="15.75" x14ac:dyDescent="0.25">
      <c r="A51" s="105" t="s">
        <v>417</v>
      </c>
      <c r="B51" s="105">
        <v>3</v>
      </c>
      <c r="C51" s="103" t="s">
        <v>45</v>
      </c>
      <c r="D51" s="24" t="s">
        <v>407</v>
      </c>
      <c r="E51" s="4" t="s">
        <v>118</v>
      </c>
      <c r="F51" s="24" t="s">
        <v>257</v>
      </c>
      <c r="G51" s="96">
        <v>15</v>
      </c>
      <c r="H51" s="98">
        <v>1.3888888888888888E-2</v>
      </c>
      <c r="I51" s="93">
        <v>3.8</v>
      </c>
      <c r="J51" s="24">
        <v>990</v>
      </c>
      <c r="K51" s="24">
        <v>3870</v>
      </c>
      <c r="L51" s="39">
        <f t="shared" si="1"/>
        <v>5.3</v>
      </c>
      <c r="M51" s="38" t="s">
        <v>352</v>
      </c>
      <c r="N51" s="28"/>
      <c r="O51" s="28"/>
      <c r="P51" s="28"/>
      <c r="Q51" s="28"/>
      <c r="R51" s="28"/>
      <c r="S51" s="28"/>
      <c r="T51" s="28"/>
      <c r="U51" s="28"/>
      <c r="V51" s="28"/>
      <c r="W51" s="37"/>
    </row>
    <row r="52" spans="1:23" s="2" customFormat="1" ht="15.75" x14ac:dyDescent="0.25">
      <c r="A52" s="105">
        <v>48</v>
      </c>
      <c r="B52" s="105">
        <v>4</v>
      </c>
      <c r="C52" s="103" t="s">
        <v>64</v>
      </c>
      <c r="D52" s="24" t="s">
        <v>65</v>
      </c>
      <c r="E52" s="4" t="s">
        <v>118</v>
      </c>
      <c r="F52" s="24" t="s">
        <v>256</v>
      </c>
      <c r="G52" s="96">
        <v>29</v>
      </c>
      <c r="H52" s="98">
        <v>2.4305555555555556E-2</v>
      </c>
      <c r="I52" s="93">
        <v>3.9</v>
      </c>
      <c r="J52" s="24">
        <v>940</v>
      </c>
      <c r="K52" s="24">
        <v>5270</v>
      </c>
      <c r="L52" s="39">
        <f t="shared" si="1"/>
        <v>5.3</v>
      </c>
      <c r="M52" s="38" t="s">
        <v>353</v>
      </c>
      <c r="N52" s="28"/>
      <c r="O52" s="28"/>
      <c r="P52" s="28"/>
      <c r="Q52" s="28"/>
      <c r="R52" s="28"/>
      <c r="S52" s="28"/>
      <c r="T52" s="28"/>
      <c r="U52" s="28"/>
      <c r="V52" s="28"/>
      <c r="W52" s="37"/>
    </row>
    <row r="53" spans="1:23" s="69" customFormat="1" ht="15" customHeight="1" x14ac:dyDescent="0.25">
      <c r="A53" s="105">
        <v>49</v>
      </c>
      <c r="B53" s="105">
        <v>5</v>
      </c>
      <c r="C53" s="103" t="s">
        <v>209</v>
      </c>
      <c r="D53" s="24" t="s">
        <v>210</v>
      </c>
      <c r="E53" s="24" t="s">
        <v>117</v>
      </c>
      <c r="F53" s="24" t="s">
        <v>252</v>
      </c>
      <c r="G53" s="96">
        <v>57</v>
      </c>
      <c r="H53" s="123">
        <v>4.6527777777777779E-2</v>
      </c>
      <c r="I53" s="93">
        <v>3.6</v>
      </c>
      <c r="J53" s="24">
        <v>1100</v>
      </c>
      <c r="K53" s="24">
        <v>950</v>
      </c>
      <c r="L53" s="39">
        <f t="shared" si="1"/>
        <v>5.3</v>
      </c>
      <c r="M53" s="38" t="s">
        <v>354</v>
      </c>
      <c r="N53" s="67"/>
      <c r="O53" s="67"/>
      <c r="P53" s="67"/>
      <c r="Q53" s="67"/>
      <c r="R53" s="67"/>
      <c r="S53" s="67"/>
      <c r="T53" s="67"/>
      <c r="U53" s="67"/>
      <c r="V53" s="67"/>
      <c r="W53" s="68"/>
    </row>
    <row r="54" spans="1:23" s="69" customFormat="1" ht="15.75" x14ac:dyDescent="0.25">
      <c r="A54" s="105">
        <v>50</v>
      </c>
      <c r="B54" s="105"/>
      <c r="C54" s="107" t="s">
        <v>268</v>
      </c>
      <c r="D54" s="24" t="s">
        <v>197</v>
      </c>
      <c r="E54" s="4" t="s">
        <v>118</v>
      </c>
      <c r="F54" s="24" t="s">
        <v>257</v>
      </c>
      <c r="G54" s="96">
        <v>10</v>
      </c>
      <c r="H54" s="98">
        <v>9.7222222222222224E-3</v>
      </c>
      <c r="I54" s="93">
        <v>5.2</v>
      </c>
      <c r="J54" s="24">
        <v>100</v>
      </c>
      <c r="K54" s="24">
        <v>1600</v>
      </c>
      <c r="L54" s="39">
        <f t="shared" si="1"/>
        <v>5.4</v>
      </c>
      <c r="M54" s="38" t="s">
        <v>355</v>
      </c>
      <c r="N54" s="67"/>
      <c r="O54" s="67"/>
      <c r="P54" s="67"/>
      <c r="Q54" s="67"/>
      <c r="R54" s="67"/>
      <c r="S54" s="67"/>
      <c r="T54" s="67"/>
      <c r="U54" s="67"/>
      <c r="V54" s="67"/>
      <c r="W54" s="68"/>
    </row>
    <row r="55" spans="1:23" s="69" customFormat="1" ht="15.75" x14ac:dyDescent="0.25">
      <c r="A55" s="105">
        <v>51</v>
      </c>
      <c r="B55" s="105"/>
      <c r="C55" s="103" t="s">
        <v>206</v>
      </c>
      <c r="D55" s="24" t="s">
        <v>155</v>
      </c>
      <c r="E55" s="4" t="s">
        <v>118</v>
      </c>
      <c r="F55" s="24" t="s">
        <v>256</v>
      </c>
      <c r="G55" s="96">
        <v>24</v>
      </c>
      <c r="H55" s="98">
        <v>2.2916666666666669E-2</v>
      </c>
      <c r="I55" s="93">
        <v>4.2</v>
      </c>
      <c r="J55" s="24">
        <v>840</v>
      </c>
      <c r="K55" s="24">
        <v>4550</v>
      </c>
      <c r="L55" s="39">
        <f t="shared" si="1"/>
        <v>5.5</v>
      </c>
      <c r="M55" s="38" t="s">
        <v>356</v>
      </c>
      <c r="N55" s="67"/>
      <c r="O55" s="67"/>
      <c r="P55" s="67"/>
      <c r="Q55" s="67"/>
      <c r="R55" s="67"/>
      <c r="S55" s="67"/>
      <c r="T55" s="67"/>
      <c r="U55" s="67"/>
      <c r="V55" s="67"/>
      <c r="W55" s="68"/>
    </row>
    <row r="56" spans="1:23" s="69" customFormat="1" ht="15.75" x14ac:dyDescent="0.25">
      <c r="A56" s="105">
        <v>52</v>
      </c>
      <c r="B56" s="105">
        <v>3</v>
      </c>
      <c r="C56" s="29" t="s">
        <v>41</v>
      </c>
      <c r="D56" s="24" t="s">
        <v>42</v>
      </c>
      <c r="E56" s="4" t="s">
        <v>118</v>
      </c>
      <c r="F56" s="24" t="s">
        <v>257</v>
      </c>
      <c r="G56" s="96">
        <v>10</v>
      </c>
      <c r="H56" s="98">
        <v>9.7222222222222224E-3</v>
      </c>
      <c r="I56" s="93">
        <v>4.9000000000000004</v>
      </c>
      <c r="J56" s="24">
        <v>470</v>
      </c>
      <c r="K56" s="24">
        <v>1600</v>
      </c>
      <c r="L56" s="39">
        <f t="shared" si="1"/>
        <v>5.6</v>
      </c>
      <c r="M56" s="38" t="s">
        <v>357</v>
      </c>
      <c r="N56" s="40"/>
      <c r="O56" s="40"/>
      <c r="P56" s="40"/>
      <c r="Q56" s="40"/>
      <c r="R56" s="40"/>
      <c r="S56" s="40"/>
      <c r="T56" s="40"/>
      <c r="U56" s="40"/>
      <c r="V56" s="40"/>
      <c r="W56" s="41"/>
    </row>
    <row r="57" spans="1:23" s="69" customFormat="1" ht="15.75" x14ac:dyDescent="0.25">
      <c r="A57" s="105">
        <v>53</v>
      </c>
      <c r="B57" s="105">
        <v>4</v>
      </c>
      <c r="C57" s="108" t="s">
        <v>46</v>
      </c>
      <c r="D57" s="24" t="s">
        <v>47</v>
      </c>
      <c r="E57" s="4" t="s">
        <v>118</v>
      </c>
      <c r="F57" s="24" t="s">
        <v>259</v>
      </c>
      <c r="G57" s="96">
        <v>17</v>
      </c>
      <c r="H57" s="98">
        <v>1.4583333333333332E-2</v>
      </c>
      <c r="I57" s="93">
        <v>4.0999999999999996</v>
      </c>
      <c r="J57" s="24">
        <v>970</v>
      </c>
      <c r="K57" s="24">
        <v>4140</v>
      </c>
      <c r="L57" s="39">
        <f t="shared" si="1"/>
        <v>5.6</v>
      </c>
      <c r="M57" s="38" t="s">
        <v>358</v>
      </c>
      <c r="N57" s="28"/>
      <c r="O57" s="28"/>
      <c r="P57" s="28"/>
      <c r="Q57" s="28"/>
      <c r="R57" s="28"/>
      <c r="S57" s="28"/>
      <c r="T57" s="28"/>
      <c r="U57" s="28"/>
      <c r="V57" s="28"/>
      <c r="W57" s="37"/>
    </row>
    <row r="58" spans="1:23" s="69" customFormat="1" ht="15.75" x14ac:dyDescent="0.25">
      <c r="A58" s="105" t="s">
        <v>418</v>
      </c>
      <c r="B58" s="105">
        <v>4</v>
      </c>
      <c r="C58" s="103" t="s">
        <v>35</v>
      </c>
      <c r="D58" s="24" t="s">
        <v>36</v>
      </c>
      <c r="E58" s="4" t="s">
        <v>118</v>
      </c>
      <c r="F58" s="24" t="s">
        <v>261</v>
      </c>
      <c r="G58" s="96">
        <v>37</v>
      </c>
      <c r="H58" s="123">
        <v>5.5555555555555552E-2</v>
      </c>
      <c r="I58" s="93">
        <v>4.2</v>
      </c>
      <c r="J58" s="24">
        <v>970</v>
      </c>
      <c r="K58" s="24">
        <v>4940</v>
      </c>
      <c r="L58" s="39">
        <f t="shared" si="1"/>
        <v>5.7</v>
      </c>
      <c r="M58" s="38" t="s">
        <v>359</v>
      </c>
      <c r="N58" s="44"/>
      <c r="O58" s="44"/>
      <c r="P58" s="44"/>
      <c r="Q58" s="44"/>
      <c r="R58" s="44"/>
      <c r="S58" s="44"/>
      <c r="T58" s="44"/>
      <c r="U58" s="44"/>
      <c r="V58" s="44"/>
      <c r="W58" s="45"/>
    </row>
    <row r="59" spans="1:23" s="69" customFormat="1" ht="15.75" x14ac:dyDescent="0.25">
      <c r="A59" s="105">
        <v>55</v>
      </c>
      <c r="B59" s="105">
        <v>2</v>
      </c>
      <c r="C59" s="52" t="s">
        <v>53</v>
      </c>
      <c r="D59" s="24" t="s">
        <v>54</v>
      </c>
      <c r="E59" s="4" t="s">
        <v>118</v>
      </c>
      <c r="F59" s="24" t="s">
        <v>259</v>
      </c>
      <c r="G59" s="96">
        <v>26</v>
      </c>
      <c r="H59" s="98">
        <v>2.1527777777777781E-2</v>
      </c>
      <c r="I59" s="93">
        <v>3.8</v>
      </c>
      <c r="J59" s="24">
        <v>1430</v>
      </c>
      <c r="K59" s="24">
        <v>5300</v>
      </c>
      <c r="L59" s="39">
        <f t="shared" ref="L59:L71" si="2">ROUND(I59+1.5*J59/1000,1)</f>
        <v>5.9</v>
      </c>
      <c r="M59" s="38" t="s">
        <v>360</v>
      </c>
      <c r="N59" s="82"/>
      <c r="O59" s="82"/>
      <c r="P59" s="82"/>
      <c r="Q59" s="82"/>
      <c r="R59" s="82"/>
      <c r="S59" s="82"/>
      <c r="T59" s="82"/>
      <c r="U59" s="82"/>
      <c r="V59" s="82"/>
      <c r="W59" s="83"/>
    </row>
    <row r="60" spans="1:23" s="69" customFormat="1" ht="15.75" x14ac:dyDescent="0.25">
      <c r="A60" s="105">
        <v>56</v>
      </c>
      <c r="B60" s="105"/>
      <c r="C60" s="52" t="s">
        <v>207</v>
      </c>
      <c r="D60" s="24" t="s">
        <v>208</v>
      </c>
      <c r="E60" s="24" t="s">
        <v>117</v>
      </c>
      <c r="F60" s="24" t="s">
        <v>252</v>
      </c>
      <c r="G60" s="96">
        <v>48</v>
      </c>
      <c r="H60" s="98">
        <v>4.1666666666666664E-2</v>
      </c>
      <c r="I60" s="93">
        <v>4.2</v>
      </c>
      <c r="J60" s="24">
        <v>1200</v>
      </c>
      <c r="K60" s="24">
        <v>780</v>
      </c>
      <c r="L60" s="39">
        <f t="shared" si="2"/>
        <v>6</v>
      </c>
      <c r="M60" s="38" t="s">
        <v>361</v>
      </c>
      <c r="N60" s="67"/>
      <c r="O60" s="67"/>
      <c r="P60" s="67"/>
      <c r="Q60" s="67"/>
      <c r="R60" s="67"/>
      <c r="S60" s="67"/>
      <c r="T60" s="67"/>
      <c r="U60" s="67"/>
      <c r="V60" s="67"/>
      <c r="W60" s="68"/>
    </row>
    <row r="61" spans="1:23" s="69" customFormat="1" ht="15.75" x14ac:dyDescent="0.25">
      <c r="A61" s="105">
        <v>57</v>
      </c>
      <c r="B61" s="105">
        <v>2</v>
      </c>
      <c r="C61" s="52" t="s">
        <v>39</v>
      </c>
      <c r="D61" s="24" t="s">
        <v>40</v>
      </c>
      <c r="E61" s="4" t="s">
        <v>118</v>
      </c>
      <c r="F61" s="24" t="s">
        <v>257</v>
      </c>
      <c r="G61" s="96">
        <v>10</v>
      </c>
      <c r="H61" s="98">
        <v>1.0416666666666666E-2</v>
      </c>
      <c r="I61" s="93">
        <v>3.7</v>
      </c>
      <c r="J61" s="24">
        <v>1570</v>
      </c>
      <c r="K61" s="24">
        <v>2540</v>
      </c>
      <c r="L61" s="39">
        <f t="shared" si="2"/>
        <v>6.1</v>
      </c>
      <c r="M61" s="38" t="s">
        <v>362</v>
      </c>
      <c r="N61" s="28"/>
      <c r="O61" s="28"/>
      <c r="P61" s="28"/>
      <c r="Q61" s="28"/>
      <c r="R61" s="28"/>
      <c r="S61" s="28"/>
      <c r="T61" s="28"/>
      <c r="U61" s="28"/>
      <c r="V61" s="28"/>
      <c r="W61" s="37"/>
    </row>
    <row r="62" spans="1:23" s="69" customFormat="1" ht="15.75" x14ac:dyDescent="0.25">
      <c r="A62" s="105">
        <v>58</v>
      </c>
      <c r="B62" s="105">
        <v>3</v>
      </c>
      <c r="C62" s="52" t="s">
        <v>246</v>
      </c>
      <c r="D62" s="24" t="s">
        <v>70</v>
      </c>
      <c r="E62" s="4" t="s">
        <v>118</v>
      </c>
      <c r="F62" s="24" t="s">
        <v>260</v>
      </c>
      <c r="G62" s="96">
        <v>23</v>
      </c>
      <c r="H62" s="98">
        <v>2.2222222222222223E-2</v>
      </c>
      <c r="I62" s="93">
        <v>4.8</v>
      </c>
      <c r="J62" s="24">
        <v>880</v>
      </c>
      <c r="K62" s="24">
        <v>4560</v>
      </c>
      <c r="L62" s="39">
        <f t="shared" si="2"/>
        <v>6.1</v>
      </c>
      <c r="M62" s="38" t="s">
        <v>363</v>
      </c>
      <c r="N62" s="28"/>
      <c r="O62" s="28"/>
      <c r="P62" s="28"/>
      <c r="Q62" s="28"/>
      <c r="R62" s="28"/>
      <c r="S62" s="28"/>
      <c r="T62" s="28"/>
      <c r="U62" s="28"/>
      <c r="V62" s="28"/>
      <c r="W62" s="37"/>
    </row>
    <row r="63" spans="1:23" s="69" customFormat="1" ht="15.75" x14ac:dyDescent="0.25">
      <c r="A63" s="105">
        <v>59</v>
      </c>
      <c r="B63" s="105"/>
      <c r="C63" s="52" t="s">
        <v>204</v>
      </c>
      <c r="D63" s="24" t="s">
        <v>205</v>
      </c>
      <c r="E63" s="4" t="s">
        <v>118</v>
      </c>
      <c r="F63" s="24" t="s">
        <v>256</v>
      </c>
      <c r="G63" s="96">
        <v>23</v>
      </c>
      <c r="H63" s="98">
        <v>2.013888888888889E-2</v>
      </c>
      <c r="I63" s="93">
        <v>5.0999999999999996</v>
      </c>
      <c r="J63" s="24">
        <v>700</v>
      </c>
      <c r="K63" s="24">
        <v>4400</v>
      </c>
      <c r="L63" s="39">
        <f t="shared" si="2"/>
        <v>6.2</v>
      </c>
      <c r="M63" s="38" t="s">
        <v>364</v>
      </c>
      <c r="N63" s="67"/>
      <c r="O63" s="67"/>
      <c r="P63" s="67"/>
      <c r="Q63" s="67"/>
      <c r="R63" s="67"/>
      <c r="S63" s="67"/>
      <c r="T63" s="67"/>
      <c r="U63" s="67"/>
      <c r="V63" s="67"/>
      <c r="W63" s="68"/>
    </row>
    <row r="64" spans="1:23" s="69" customFormat="1" ht="15.75" x14ac:dyDescent="0.25">
      <c r="A64" s="105">
        <v>60</v>
      </c>
      <c r="B64" s="105"/>
      <c r="C64" s="103" t="s">
        <v>195</v>
      </c>
      <c r="D64" s="24" t="s">
        <v>196</v>
      </c>
      <c r="E64" s="24" t="s">
        <v>117</v>
      </c>
      <c r="F64" s="24" t="s">
        <v>252</v>
      </c>
      <c r="G64" s="96">
        <v>54</v>
      </c>
      <c r="H64" s="123">
        <v>4.4444444444444446E-2</v>
      </c>
      <c r="I64" s="93">
        <v>4.8</v>
      </c>
      <c r="J64" s="24">
        <v>1020</v>
      </c>
      <c r="K64" s="24">
        <v>1040</v>
      </c>
      <c r="L64" s="39">
        <f t="shared" si="2"/>
        <v>6.3</v>
      </c>
      <c r="M64" s="38" t="s">
        <v>365</v>
      </c>
      <c r="N64" s="67"/>
      <c r="O64" s="67"/>
      <c r="P64" s="67"/>
      <c r="Q64" s="67"/>
      <c r="R64" s="67"/>
      <c r="S64" s="67"/>
      <c r="T64" s="67"/>
      <c r="U64" s="67"/>
      <c r="V64" s="67"/>
      <c r="W64" s="68"/>
    </row>
    <row r="65" spans="1:23" s="69" customFormat="1" ht="15.75" x14ac:dyDescent="0.25">
      <c r="A65" s="105">
        <v>61</v>
      </c>
      <c r="B65" s="105">
        <v>4</v>
      </c>
      <c r="C65" s="103" t="s">
        <v>68</v>
      </c>
      <c r="D65" s="24" t="s">
        <v>69</v>
      </c>
      <c r="E65" s="4" t="s">
        <v>118</v>
      </c>
      <c r="F65" s="24" t="s">
        <v>260</v>
      </c>
      <c r="G65" s="96">
        <v>38</v>
      </c>
      <c r="H65" s="98">
        <v>3.6805555555555557E-2</v>
      </c>
      <c r="I65" s="93">
        <v>5.8</v>
      </c>
      <c r="J65" s="24">
        <v>330</v>
      </c>
      <c r="K65" s="24">
        <v>3410</v>
      </c>
      <c r="L65" s="39">
        <f t="shared" si="2"/>
        <v>6.3</v>
      </c>
      <c r="M65" s="38" t="s">
        <v>366</v>
      </c>
      <c r="N65" s="28"/>
      <c r="O65" s="28"/>
      <c r="P65" s="28"/>
      <c r="Q65" s="28"/>
      <c r="R65" s="28"/>
      <c r="S65" s="28"/>
      <c r="T65" s="28"/>
      <c r="U65" s="28"/>
      <c r="V65" s="28"/>
      <c r="W65" s="37"/>
    </row>
    <row r="66" spans="1:23" s="69" customFormat="1" ht="15.75" x14ac:dyDescent="0.25">
      <c r="A66" s="105">
        <v>62</v>
      </c>
      <c r="B66" s="105">
        <v>3</v>
      </c>
      <c r="C66" s="52" t="s">
        <v>61</v>
      </c>
      <c r="D66" s="24" t="s">
        <v>60</v>
      </c>
      <c r="E66" s="4" t="s">
        <v>118</v>
      </c>
      <c r="F66" s="24" t="s">
        <v>259</v>
      </c>
      <c r="G66" s="96">
        <v>41</v>
      </c>
      <c r="H66" s="98">
        <v>3.8194444444444441E-2</v>
      </c>
      <c r="I66" s="93">
        <v>6</v>
      </c>
      <c r="J66" s="24">
        <v>250</v>
      </c>
      <c r="K66" s="24">
        <v>3250</v>
      </c>
      <c r="L66" s="39">
        <f t="shared" si="2"/>
        <v>6.4</v>
      </c>
      <c r="M66" s="38" t="s">
        <v>367</v>
      </c>
      <c r="N66" s="28"/>
      <c r="O66" s="28"/>
      <c r="P66" s="28"/>
      <c r="Q66" s="28"/>
      <c r="R66" s="28"/>
      <c r="S66" s="28"/>
      <c r="T66" s="28"/>
      <c r="U66" s="28"/>
      <c r="V66" s="28"/>
      <c r="W66" s="37"/>
    </row>
    <row r="67" spans="1:23" s="69" customFormat="1" ht="15.75" x14ac:dyDescent="0.25">
      <c r="A67" s="105">
        <v>63</v>
      </c>
      <c r="B67" s="105"/>
      <c r="C67" s="52" t="s">
        <v>198</v>
      </c>
      <c r="D67" s="24" t="s">
        <v>151</v>
      </c>
      <c r="E67" s="4" t="s">
        <v>118</v>
      </c>
      <c r="F67" s="24" t="s">
        <v>257</v>
      </c>
      <c r="G67" s="96">
        <v>7</v>
      </c>
      <c r="H67" s="98">
        <v>6.2499999999999995E-3</v>
      </c>
      <c r="I67" s="93">
        <v>4.2</v>
      </c>
      <c r="J67" s="24">
        <v>1700</v>
      </c>
      <c r="K67" s="24">
        <v>3150</v>
      </c>
      <c r="L67" s="39">
        <f t="shared" si="2"/>
        <v>6.8</v>
      </c>
      <c r="M67" s="38" t="s">
        <v>368</v>
      </c>
      <c r="N67" s="67"/>
      <c r="O67" s="67"/>
      <c r="P67" s="67"/>
      <c r="Q67" s="67"/>
      <c r="R67" s="67"/>
      <c r="S67" s="67"/>
      <c r="T67" s="67"/>
      <c r="U67" s="67"/>
      <c r="V67" s="67"/>
      <c r="W67" s="68"/>
    </row>
    <row r="68" spans="1:23" s="69" customFormat="1" ht="15.75" x14ac:dyDescent="0.25">
      <c r="A68" s="105">
        <v>64</v>
      </c>
      <c r="B68" s="105">
        <v>5</v>
      </c>
      <c r="C68" s="103" t="s">
        <v>247</v>
      </c>
      <c r="D68" s="24" t="s">
        <v>190</v>
      </c>
      <c r="E68" s="24" t="s">
        <v>117</v>
      </c>
      <c r="F68" s="24" t="s">
        <v>252</v>
      </c>
      <c r="G68" s="96">
        <v>31</v>
      </c>
      <c r="H68" s="98">
        <v>3.5416666666666666E-2</v>
      </c>
      <c r="I68" s="93">
        <v>4.5999999999999996</v>
      </c>
      <c r="J68" s="24">
        <v>1500</v>
      </c>
      <c r="K68" s="24">
        <v>1600</v>
      </c>
      <c r="L68" s="39">
        <f t="shared" si="2"/>
        <v>6.9</v>
      </c>
      <c r="M68" s="38" t="s">
        <v>369</v>
      </c>
      <c r="N68" s="67"/>
      <c r="O68" s="67"/>
      <c r="P68" s="67"/>
      <c r="Q68" s="67"/>
      <c r="R68" s="67"/>
      <c r="S68" s="67"/>
      <c r="T68" s="67"/>
      <c r="U68" s="67"/>
      <c r="V68" s="67"/>
      <c r="W68" s="68"/>
    </row>
    <row r="69" spans="1:23" s="69" customFormat="1" ht="15.75" x14ac:dyDescent="0.25">
      <c r="A69" s="105">
        <v>65</v>
      </c>
      <c r="B69" s="105">
        <v>3</v>
      </c>
      <c r="C69" s="22" t="s">
        <v>249</v>
      </c>
      <c r="D69" s="24" t="s">
        <v>52</v>
      </c>
      <c r="E69" s="4" t="s">
        <v>118</v>
      </c>
      <c r="F69" s="24" t="s">
        <v>259</v>
      </c>
      <c r="G69" s="96">
        <v>23</v>
      </c>
      <c r="H69" s="98">
        <v>2.013888888888889E-2</v>
      </c>
      <c r="I69" s="93">
        <v>5.4</v>
      </c>
      <c r="J69" s="24">
        <v>1160</v>
      </c>
      <c r="K69" s="24">
        <v>4560</v>
      </c>
      <c r="L69" s="39">
        <f t="shared" si="2"/>
        <v>7.1</v>
      </c>
      <c r="M69" s="38" t="s">
        <v>370</v>
      </c>
      <c r="N69" s="40"/>
      <c r="O69" s="40"/>
      <c r="P69" s="40"/>
      <c r="Q69" s="40"/>
      <c r="R69" s="40"/>
      <c r="S69" s="40"/>
      <c r="T69" s="40"/>
      <c r="U69" s="40"/>
      <c r="V69" s="40"/>
      <c r="W69" s="41"/>
    </row>
    <row r="70" spans="1:23" s="69" customFormat="1" ht="15.75" x14ac:dyDescent="0.25">
      <c r="A70" s="105" t="s">
        <v>419</v>
      </c>
      <c r="B70" s="105">
        <v>3</v>
      </c>
      <c r="C70" s="103" t="s">
        <v>66</v>
      </c>
      <c r="D70" s="24" t="s">
        <v>267</v>
      </c>
      <c r="E70" s="4" t="s">
        <v>118</v>
      </c>
      <c r="F70" s="24" t="s">
        <v>256</v>
      </c>
      <c r="G70" s="96">
        <v>29</v>
      </c>
      <c r="H70" s="98">
        <v>2.4305555555555556E-2</v>
      </c>
      <c r="I70" s="93">
        <v>5.5</v>
      </c>
      <c r="J70" s="24">
        <v>1200</v>
      </c>
      <c r="K70" s="24">
        <v>5270</v>
      </c>
      <c r="L70" s="39">
        <f t="shared" si="2"/>
        <v>7.3</v>
      </c>
      <c r="M70" s="38" t="s">
        <v>371</v>
      </c>
      <c r="N70" s="28"/>
      <c r="O70" s="28"/>
      <c r="P70" s="28"/>
      <c r="Q70" s="28"/>
      <c r="R70" s="28"/>
      <c r="S70" s="28"/>
      <c r="T70" s="28"/>
      <c r="U70" s="28"/>
      <c r="V70" s="28"/>
      <c r="W70" s="37"/>
    </row>
    <row r="71" spans="1:23" s="69" customFormat="1" ht="15.75" x14ac:dyDescent="0.25">
      <c r="A71" s="42">
        <v>66.5</v>
      </c>
      <c r="B71" s="42"/>
      <c r="C71" s="121" t="s">
        <v>420</v>
      </c>
      <c r="D71" s="35" t="s">
        <v>373</v>
      </c>
      <c r="E71" s="35" t="s">
        <v>374</v>
      </c>
      <c r="F71" s="35" t="s">
        <v>375</v>
      </c>
      <c r="G71" s="36">
        <v>50</v>
      </c>
      <c r="H71" s="43">
        <v>4.1666666666666664E-2</v>
      </c>
      <c r="I71" s="39">
        <v>6.3</v>
      </c>
      <c r="J71" s="35">
        <v>800</v>
      </c>
      <c r="K71" s="24">
        <v>1000</v>
      </c>
      <c r="L71" s="39">
        <f t="shared" si="2"/>
        <v>7.5</v>
      </c>
      <c r="M71" s="38" t="s">
        <v>372</v>
      </c>
      <c r="N71" s="67"/>
      <c r="O71" s="67"/>
      <c r="P71" s="67"/>
      <c r="Q71" s="67"/>
      <c r="R71" s="67"/>
      <c r="S71" s="67"/>
      <c r="T71" s="67"/>
      <c r="U71" s="67"/>
      <c r="V71" s="67"/>
      <c r="W71" s="68"/>
    </row>
    <row r="72" spans="1:23" s="69" customFormat="1" ht="15.75" x14ac:dyDescent="0.25">
      <c r="A72" s="53"/>
      <c r="B72" s="105"/>
      <c r="C72" s="54"/>
      <c r="D72" s="55"/>
      <c r="E72" s="55"/>
      <c r="F72" s="55"/>
      <c r="G72" s="96"/>
      <c r="H72" s="56"/>
      <c r="I72" s="55"/>
      <c r="J72" s="24"/>
      <c r="K72" s="55"/>
      <c r="L72" s="57"/>
      <c r="M72" s="58"/>
      <c r="N72" s="67"/>
      <c r="O72" s="67"/>
      <c r="P72" s="67"/>
      <c r="Q72" s="67"/>
      <c r="R72" s="67"/>
      <c r="S72" s="67"/>
      <c r="T72" s="67"/>
      <c r="U72" s="67"/>
      <c r="V72" s="67"/>
      <c r="W72" s="68"/>
    </row>
    <row r="73" spans="1:23" s="69" customFormat="1" ht="15.75" x14ac:dyDescent="0.25">
      <c r="A73" s="53"/>
      <c r="B73" s="105"/>
      <c r="C73" s="103" t="s">
        <v>317</v>
      </c>
      <c r="D73" s="55"/>
      <c r="E73" s="55"/>
      <c r="F73" s="55"/>
      <c r="G73" s="96"/>
      <c r="H73" s="145" t="s">
        <v>326</v>
      </c>
      <c r="I73" s="55"/>
      <c r="J73" s="24"/>
      <c r="K73" s="55"/>
      <c r="L73" s="57"/>
      <c r="M73" s="58"/>
      <c r="N73" s="67"/>
      <c r="O73" s="67"/>
      <c r="P73" s="67"/>
      <c r="Q73" s="67"/>
      <c r="R73" s="67"/>
      <c r="S73" s="67"/>
      <c r="T73" s="67"/>
      <c r="U73" s="67"/>
      <c r="V73" s="67"/>
      <c r="W73" s="68"/>
    </row>
    <row r="74" spans="1:23" s="69" customFormat="1" ht="15.75" x14ac:dyDescent="0.25">
      <c r="A74" s="140"/>
      <c r="B74" s="101"/>
      <c r="C74" s="141"/>
      <c r="D74" s="140"/>
      <c r="E74" s="140"/>
      <c r="F74" s="140"/>
      <c r="G74" s="101"/>
      <c r="H74" s="146"/>
      <c r="I74" s="140"/>
      <c r="J74" s="101"/>
      <c r="K74" s="140"/>
      <c r="L74" s="142"/>
      <c r="M74" s="143"/>
    </row>
    <row r="75" spans="1:23" ht="26.25" x14ac:dyDescent="0.4">
      <c r="C75" s="144" t="s">
        <v>441</v>
      </c>
      <c r="G75" s="99"/>
    </row>
    <row r="76" spans="1:23" ht="21" x14ac:dyDescent="0.35">
      <c r="A76" s="122"/>
      <c r="C76" s="126" t="s">
        <v>437</v>
      </c>
    </row>
    <row r="77" spans="1:23" ht="21" x14ac:dyDescent="0.35">
      <c r="C77" s="126" t="s">
        <v>438</v>
      </c>
    </row>
    <row r="78" spans="1:23" ht="21" x14ac:dyDescent="0.35">
      <c r="C78" s="126" t="s">
        <v>439</v>
      </c>
    </row>
    <row r="81" spans="3:3" x14ac:dyDescent="0.25">
      <c r="C81" t="s">
        <v>322</v>
      </c>
    </row>
  </sheetData>
  <sortState xmlns:xlrd2="http://schemas.microsoft.com/office/spreadsheetml/2017/richdata2" ref="A5:W70">
    <sortCondition ref="L5:L70"/>
  </sortState>
  <printOptions horizontalCentered="1"/>
  <pageMargins left="0.2" right="0.2" top="0.25" bottom="0.25" header="0.3" footer="0.3"/>
  <pageSetup paperSize="5" scale="46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4"/>
  <sheetViews>
    <sheetView tabSelected="1" topLeftCell="A5" zoomScale="75" zoomScaleNormal="75" workbookViewId="0">
      <selection activeCell="C15" sqref="C15"/>
    </sheetView>
  </sheetViews>
  <sheetFormatPr defaultRowHeight="15" x14ac:dyDescent="0.25"/>
  <cols>
    <col min="1" max="1" width="8" bestFit="1" customWidth="1"/>
    <col min="2" max="2" width="8.42578125" bestFit="1" customWidth="1"/>
    <col min="3" max="3" width="66.42578125" bestFit="1" customWidth="1"/>
    <col min="4" max="4" width="14.5703125" customWidth="1"/>
    <col min="5" max="5" width="5.85546875" bestFit="1" customWidth="1"/>
    <col min="6" max="6" width="31.42578125" bestFit="1" customWidth="1"/>
    <col min="7" max="7" width="7" bestFit="1" customWidth="1"/>
    <col min="8" max="8" width="10.28515625" bestFit="1" customWidth="1"/>
    <col min="9" max="9" width="7" bestFit="1" customWidth="1"/>
    <col min="10" max="11" width="6.5703125" bestFit="1" customWidth="1"/>
    <col min="13" max="13" width="154" customWidth="1"/>
  </cols>
  <sheetData>
    <row r="1" spans="1:23" s="33" customFormat="1" ht="15.75" x14ac:dyDescent="0.25">
      <c r="C1" s="33" t="s">
        <v>449</v>
      </c>
    </row>
    <row r="2" spans="1:23" s="46" customFormat="1" ht="15.75" x14ac:dyDescent="0.25">
      <c r="B2" s="42"/>
      <c r="C2" s="111" t="s">
        <v>240</v>
      </c>
      <c r="D2" s="35"/>
      <c r="E2" s="35"/>
      <c r="F2" s="35"/>
      <c r="G2" s="36"/>
      <c r="H2" s="43"/>
      <c r="I2" s="24"/>
      <c r="J2" s="24"/>
      <c r="K2" s="35"/>
      <c r="L2" s="39"/>
      <c r="M2" s="38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s="46" customFormat="1" ht="15.75" x14ac:dyDescent="0.25">
      <c r="B3" s="88" t="s">
        <v>271</v>
      </c>
      <c r="C3" s="88" t="s">
        <v>288</v>
      </c>
      <c r="D3" s="88"/>
      <c r="E3" s="88"/>
      <c r="F3" s="88"/>
      <c r="G3" s="88" t="s">
        <v>31</v>
      </c>
      <c r="H3" s="89" t="s">
        <v>31</v>
      </c>
      <c r="I3" s="101" t="s">
        <v>323</v>
      </c>
      <c r="J3" s="101"/>
      <c r="K3" s="88" t="s">
        <v>30</v>
      </c>
      <c r="L3" s="90" t="s">
        <v>327</v>
      </c>
      <c r="M3" s="91"/>
    </row>
    <row r="4" spans="1:23" s="33" customFormat="1" ht="15.75" x14ac:dyDescent="0.25">
      <c r="A4" s="105" t="s">
        <v>33</v>
      </c>
      <c r="B4" s="33" t="s">
        <v>7</v>
      </c>
      <c r="C4" s="33" t="s">
        <v>4</v>
      </c>
      <c r="D4" s="34" t="s">
        <v>26</v>
      </c>
      <c r="E4" s="34" t="s">
        <v>25</v>
      </c>
      <c r="F4" s="34" t="s">
        <v>27</v>
      </c>
      <c r="G4" s="34" t="s">
        <v>28</v>
      </c>
      <c r="H4" s="34" t="s">
        <v>32</v>
      </c>
      <c r="I4" s="34" t="s">
        <v>28</v>
      </c>
      <c r="J4" s="34" t="s">
        <v>6</v>
      </c>
      <c r="K4" s="34" t="s">
        <v>404</v>
      </c>
      <c r="L4" s="34" t="s">
        <v>7</v>
      </c>
      <c r="M4" s="34" t="s">
        <v>116</v>
      </c>
    </row>
    <row r="5" spans="1:23" s="26" customFormat="1" ht="15.75" x14ac:dyDescent="0.25">
      <c r="A5" s="105">
        <v>67</v>
      </c>
      <c r="B5" s="105"/>
      <c r="C5" s="52" t="s">
        <v>450</v>
      </c>
      <c r="D5" s="24" t="s">
        <v>191</v>
      </c>
      <c r="E5" s="35" t="s">
        <v>117</v>
      </c>
      <c r="F5" s="24" t="s">
        <v>252</v>
      </c>
      <c r="G5" s="96">
        <v>34</v>
      </c>
      <c r="H5" s="98">
        <v>4.027777777777778E-2</v>
      </c>
      <c r="I5" s="93">
        <v>5.4</v>
      </c>
      <c r="J5" s="24">
        <v>1600</v>
      </c>
      <c r="K5" s="24">
        <v>1560</v>
      </c>
      <c r="L5" s="39">
        <f t="shared" ref="L5:L32" si="0">ROUND(I5+1.5*J5/1000,1)</f>
        <v>7.8</v>
      </c>
      <c r="M5" s="38" t="s">
        <v>314</v>
      </c>
      <c r="N5" s="67"/>
      <c r="O5" s="67"/>
      <c r="P5" s="67"/>
      <c r="Q5" s="67"/>
      <c r="R5" s="67"/>
      <c r="S5" s="67"/>
      <c r="T5" s="67"/>
      <c r="U5" s="67"/>
      <c r="V5" s="67"/>
      <c r="W5" s="68"/>
    </row>
    <row r="6" spans="1:23" s="26" customFormat="1" ht="15.75" x14ac:dyDescent="0.25">
      <c r="A6" s="105">
        <v>68</v>
      </c>
      <c r="B6" s="105">
        <v>4</v>
      </c>
      <c r="C6" s="52" t="s">
        <v>80</v>
      </c>
      <c r="D6" s="24" t="s">
        <v>81</v>
      </c>
      <c r="E6" s="23" t="s">
        <v>118</v>
      </c>
      <c r="F6" s="23" t="s">
        <v>258</v>
      </c>
      <c r="G6" s="25">
        <v>33</v>
      </c>
      <c r="H6" s="98">
        <v>2.9166666666666664E-2</v>
      </c>
      <c r="I6" s="93">
        <v>5.2</v>
      </c>
      <c r="J6" s="24">
        <v>1840</v>
      </c>
      <c r="K6" s="4">
        <v>5580</v>
      </c>
      <c r="L6" s="93">
        <f t="shared" si="0"/>
        <v>8</v>
      </c>
      <c r="M6" s="27" t="s">
        <v>230</v>
      </c>
      <c r="N6" s="50"/>
      <c r="O6" s="50"/>
      <c r="P6" s="50"/>
      <c r="Q6" s="50"/>
      <c r="R6" s="50"/>
      <c r="S6" s="50"/>
      <c r="T6" s="50"/>
      <c r="U6" s="50"/>
      <c r="V6" s="50"/>
      <c r="W6" s="51"/>
    </row>
    <row r="7" spans="1:23" s="2" customFormat="1" ht="15.75" x14ac:dyDescent="0.25">
      <c r="A7" s="105">
        <v>69</v>
      </c>
      <c r="B7" s="105"/>
      <c r="C7" s="52" t="s">
        <v>182</v>
      </c>
      <c r="D7" s="24" t="s">
        <v>155</v>
      </c>
      <c r="E7" s="4" t="s">
        <v>118</v>
      </c>
      <c r="F7" s="92" t="s">
        <v>256</v>
      </c>
      <c r="G7" s="96">
        <v>24</v>
      </c>
      <c r="H7" s="98">
        <v>2.2916666666666669E-2</v>
      </c>
      <c r="I7" s="93">
        <v>6.5</v>
      </c>
      <c r="J7" s="24">
        <v>1000</v>
      </c>
      <c r="K7" s="35">
        <v>5930</v>
      </c>
      <c r="L7" s="93">
        <f t="shared" si="0"/>
        <v>8</v>
      </c>
      <c r="M7" s="38" t="s">
        <v>293</v>
      </c>
      <c r="N7" s="60"/>
      <c r="O7" s="60"/>
      <c r="P7" s="60"/>
      <c r="Q7" s="60"/>
      <c r="R7" s="60"/>
      <c r="S7" s="60"/>
      <c r="T7" s="60"/>
      <c r="U7" s="60"/>
      <c r="V7" s="60"/>
      <c r="W7" s="61"/>
    </row>
    <row r="8" spans="1:23" s="30" customFormat="1" ht="15.75" x14ac:dyDescent="0.25">
      <c r="A8" s="105" t="s">
        <v>421</v>
      </c>
      <c r="B8" s="105">
        <v>3</v>
      </c>
      <c r="C8" s="52" t="s">
        <v>179</v>
      </c>
      <c r="D8" s="24" t="s">
        <v>180</v>
      </c>
      <c r="E8" s="4" t="s">
        <v>118</v>
      </c>
      <c r="F8" s="92" t="s">
        <v>257</v>
      </c>
      <c r="G8" s="96">
        <v>38</v>
      </c>
      <c r="H8" s="123">
        <v>5.2777777777777778E-2</v>
      </c>
      <c r="I8" s="93">
        <v>6.6</v>
      </c>
      <c r="J8" s="24">
        <v>1000</v>
      </c>
      <c r="K8" s="24">
        <v>4250</v>
      </c>
      <c r="L8" s="93">
        <f t="shared" si="0"/>
        <v>8.1</v>
      </c>
      <c r="M8" s="38" t="s">
        <v>294</v>
      </c>
      <c r="N8" s="60"/>
      <c r="O8" s="60"/>
      <c r="P8" s="60"/>
      <c r="Q8" s="60"/>
      <c r="R8" s="60"/>
      <c r="S8" s="60"/>
      <c r="T8" s="60"/>
      <c r="U8" s="60"/>
      <c r="V8" s="60"/>
      <c r="W8" s="61"/>
    </row>
    <row r="9" spans="1:23" s="2" customFormat="1" ht="15.75" x14ac:dyDescent="0.25">
      <c r="A9" s="105">
        <v>71</v>
      </c>
      <c r="B9" s="105">
        <v>3</v>
      </c>
      <c r="C9" s="102" t="s">
        <v>71</v>
      </c>
      <c r="D9" s="24" t="s">
        <v>72</v>
      </c>
      <c r="E9" s="23" t="s">
        <v>118</v>
      </c>
      <c r="F9" s="100" t="s">
        <v>275</v>
      </c>
      <c r="G9" s="25">
        <v>51</v>
      </c>
      <c r="H9" s="123">
        <v>4.3750000000000004E-2</v>
      </c>
      <c r="I9" s="93">
        <v>5.8</v>
      </c>
      <c r="J9" s="24">
        <v>1550</v>
      </c>
      <c r="K9" s="4">
        <v>3950</v>
      </c>
      <c r="L9" s="93">
        <f t="shared" si="0"/>
        <v>8.1</v>
      </c>
      <c r="M9" s="27" t="s">
        <v>127</v>
      </c>
      <c r="N9" s="40"/>
      <c r="O9" s="40"/>
      <c r="P9" s="40"/>
      <c r="Q9" s="40"/>
      <c r="R9" s="40"/>
      <c r="S9" s="40"/>
      <c r="T9" s="40"/>
      <c r="U9" s="40"/>
      <c r="V9" s="40"/>
      <c r="W9" s="41"/>
    </row>
    <row r="10" spans="1:23" s="2" customFormat="1" ht="15.75" x14ac:dyDescent="0.25">
      <c r="A10" s="105">
        <v>72</v>
      </c>
      <c r="B10" s="105">
        <v>3</v>
      </c>
      <c r="C10" s="52" t="s">
        <v>167</v>
      </c>
      <c r="D10" s="24" t="s">
        <v>168</v>
      </c>
      <c r="E10" s="35" t="s">
        <v>117</v>
      </c>
      <c r="F10" s="100" t="s">
        <v>141</v>
      </c>
      <c r="G10" s="96">
        <v>27</v>
      </c>
      <c r="H10" s="98">
        <v>3.9583333333333331E-2</v>
      </c>
      <c r="I10" s="93">
        <v>6.4</v>
      </c>
      <c r="J10" s="24">
        <v>1300</v>
      </c>
      <c r="K10" s="24">
        <v>4055</v>
      </c>
      <c r="L10" s="93">
        <f t="shared" si="0"/>
        <v>8.4</v>
      </c>
      <c r="M10" s="38" t="s">
        <v>295</v>
      </c>
      <c r="N10" s="60"/>
      <c r="O10" s="60"/>
      <c r="P10" s="60"/>
      <c r="Q10" s="60"/>
      <c r="R10" s="60"/>
      <c r="S10" s="60"/>
      <c r="T10" s="60"/>
      <c r="U10" s="60"/>
      <c r="V10" s="60"/>
      <c r="W10" s="61"/>
    </row>
    <row r="11" spans="1:23" s="2" customFormat="1" ht="15.75" x14ac:dyDescent="0.25">
      <c r="A11" s="105">
        <v>73</v>
      </c>
      <c r="B11" s="105">
        <v>3</v>
      </c>
      <c r="C11" s="52" t="s">
        <v>85</v>
      </c>
      <c r="D11" s="24" t="s">
        <v>86</v>
      </c>
      <c r="E11" s="4" t="s">
        <v>118</v>
      </c>
      <c r="F11" s="100" t="s">
        <v>274</v>
      </c>
      <c r="G11" s="25">
        <v>41</v>
      </c>
      <c r="H11" s="98">
        <v>3.6111111111111115E-2</v>
      </c>
      <c r="I11" s="93">
        <v>5.5</v>
      </c>
      <c r="J11" s="24">
        <v>2000</v>
      </c>
      <c r="K11" s="4">
        <v>5730</v>
      </c>
      <c r="L11" s="93">
        <f t="shared" si="0"/>
        <v>8.5</v>
      </c>
      <c r="M11" s="27" t="s">
        <v>161</v>
      </c>
      <c r="N11" s="48"/>
      <c r="O11" s="48"/>
      <c r="P11" s="48"/>
      <c r="Q11" s="48"/>
      <c r="R11" s="48"/>
      <c r="S11" s="48"/>
      <c r="T11" s="48"/>
      <c r="U11" s="48"/>
      <c r="V11" s="48"/>
      <c r="W11" s="49"/>
    </row>
    <row r="12" spans="1:23" s="30" customFormat="1" ht="15.75" x14ac:dyDescent="0.25">
      <c r="A12" s="105" t="s">
        <v>422</v>
      </c>
      <c r="B12" s="105"/>
      <c r="C12" s="52" t="s">
        <v>174</v>
      </c>
      <c r="D12" s="24" t="s">
        <v>175</v>
      </c>
      <c r="E12" s="35" t="s">
        <v>118</v>
      </c>
      <c r="F12" s="92" t="s">
        <v>257</v>
      </c>
      <c r="G12" s="96">
        <v>12</v>
      </c>
      <c r="H12" s="98">
        <v>1.3888888888888888E-2</v>
      </c>
      <c r="I12" s="93">
        <v>7.2</v>
      </c>
      <c r="J12" s="24">
        <v>900</v>
      </c>
      <c r="K12" s="24">
        <v>2450</v>
      </c>
      <c r="L12" s="93">
        <f t="shared" si="0"/>
        <v>8.6</v>
      </c>
      <c r="M12" s="38" t="s">
        <v>297</v>
      </c>
      <c r="N12" s="60"/>
      <c r="O12" s="60"/>
      <c r="P12" s="60"/>
      <c r="Q12" s="60"/>
      <c r="R12" s="60"/>
      <c r="S12" s="60"/>
      <c r="T12" s="60"/>
      <c r="U12" s="60"/>
      <c r="V12" s="60"/>
      <c r="W12" s="61"/>
    </row>
    <row r="13" spans="1:23" s="2" customFormat="1" ht="15.75" x14ac:dyDescent="0.25">
      <c r="A13" s="105">
        <v>74.5</v>
      </c>
      <c r="B13" s="105"/>
      <c r="C13" s="52" t="s">
        <v>445</v>
      </c>
      <c r="D13" s="24" t="s">
        <v>446</v>
      </c>
      <c r="E13" s="4" t="s">
        <v>117</v>
      </c>
      <c r="F13" s="100" t="s">
        <v>252</v>
      </c>
      <c r="G13" s="25">
        <v>66</v>
      </c>
      <c r="H13" s="123">
        <v>5.6250000000000001E-2</v>
      </c>
      <c r="I13" s="93">
        <v>6.3</v>
      </c>
      <c r="J13" s="24">
        <v>1520</v>
      </c>
      <c r="K13" s="4">
        <v>1640</v>
      </c>
      <c r="L13" s="93">
        <f>ROUND(I13+1.5*J13/1000,1)</f>
        <v>8.6</v>
      </c>
      <c r="M13" s="38" t="s">
        <v>346</v>
      </c>
      <c r="N13" s="28"/>
      <c r="O13" s="28"/>
      <c r="P13" s="28"/>
      <c r="Q13" s="28"/>
      <c r="R13" s="28"/>
      <c r="S13" s="28"/>
      <c r="T13" s="28"/>
      <c r="U13" s="28"/>
      <c r="V13" s="28"/>
      <c r="W13" s="37"/>
    </row>
    <row r="14" spans="1:23" s="2" customFormat="1" ht="15.75" x14ac:dyDescent="0.25">
      <c r="A14" s="105">
        <v>75</v>
      </c>
      <c r="B14" s="105">
        <v>3</v>
      </c>
      <c r="C14" s="52" t="s">
        <v>137</v>
      </c>
      <c r="D14" s="24" t="s">
        <v>82</v>
      </c>
      <c r="E14" s="4" t="s">
        <v>118</v>
      </c>
      <c r="F14" s="100" t="s">
        <v>258</v>
      </c>
      <c r="G14" s="25">
        <v>41</v>
      </c>
      <c r="H14" s="98">
        <v>3.8194444444444441E-2</v>
      </c>
      <c r="I14" s="93">
        <v>8.1999999999999993</v>
      </c>
      <c r="J14" s="24">
        <v>300</v>
      </c>
      <c r="K14" s="4">
        <v>3320</v>
      </c>
      <c r="L14" s="93">
        <f t="shared" si="0"/>
        <v>8.6999999999999993</v>
      </c>
      <c r="M14" s="27" t="s">
        <v>138</v>
      </c>
      <c r="N14" s="28"/>
      <c r="O14" s="28"/>
      <c r="P14" s="28"/>
      <c r="Q14" s="28"/>
      <c r="R14" s="28"/>
      <c r="S14" s="28"/>
      <c r="T14" s="28"/>
      <c r="U14" s="28"/>
      <c r="V14" s="28"/>
      <c r="W14" s="37"/>
    </row>
    <row r="15" spans="1:23" s="2" customFormat="1" ht="15.75" x14ac:dyDescent="0.25">
      <c r="A15" s="105" t="s">
        <v>423</v>
      </c>
      <c r="B15" s="105">
        <v>4</v>
      </c>
      <c r="C15" s="103" t="s">
        <v>74</v>
      </c>
      <c r="D15" s="24" t="s">
        <v>298</v>
      </c>
      <c r="E15" s="23" t="s">
        <v>118</v>
      </c>
      <c r="F15" s="23" t="s">
        <v>276</v>
      </c>
      <c r="G15" s="25">
        <v>15</v>
      </c>
      <c r="H15" s="98">
        <v>1.6666666666666666E-2</v>
      </c>
      <c r="I15" s="93">
        <v>6.6</v>
      </c>
      <c r="J15" s="24">
        <v>1560</v>
      </c>
      <c r="K15" s="23">
        <v>4140</v>
      </c>
      <c r="L15" s="93">
        <f t="shared" si="0"/>
        <v>8.9</v>
      </c>
      <c r="M15" s="47" t="s">
        <v>128</v>
      </c>
      <c r="N15" s="28"/>
      <c r="O15" s="28"/>
      <c r="P15" s="28"/>
      <c r="Q15" s="28"/>
      <c r="R15" s="28"/>
      <c r="S15" s="28"/>
      <c r="T15" s="28"/>
      <c r="U15" s="28"/>
      <c r="V15" s="28"/>
      <c r="W15" s="37"/>
    </row>
    <row r="16" spans="1:23" s="2" customFormat="1" ht="15.75" x14ac:dyDescent="0.25">
      <c r="A16" s="105">
        <v>77</v>
      </c>
      <c r="B16" s="105">
        <v>2</v>
      </c>
      <c r="C16" s="52" t="s">
        <v>132</v>
      </c>
      <c r="D16" s="24" t="s">
        <v>40</v>
      </c>
      <c r="E16" s="23" t="s">
        <v>118</v>
      </c>
      <c r="F16" s="100" t="s">
        <v>276</v>
      </c>
      <c r="G16" s="25">
        <v>10</v>
      </c>
      <c r="H16" s="123">
        <v>1.0416666666666666E-2</v>
      </c>
      <c r="I16" s="93">
        <v>6.5</v>
      </c>
      <c r="J16" s="24">
        <v>1570</v>
      </c>
      <c r="K16" s="4">
        <v>2540</v>
      </c>
      <c r="L16" s="93">
        <f t="shared" si="0"/>
        <v>8.9</v>
      </c>
      <c r="M16" s="27" t="s">
        <v>131</v>
      </c>
      <c r="N16" s="28"/>
      <c r="O16" s="28"/>
      <c r="P16" s="28"/>
      <c r="Q16" s="28"/>
      <c r="R16" s="28"/>
      <c r="S16" s="28"/>
      <c r="T16" s="28"/>
      <c r="U16" s="28"/>
      <c r="V16" s="28"/>
      <c r="W16" s="37"/>
    </row>
    <row r="17" spans="1:23" s="32" customFormat="1" ht="15.75" x14ac:dyDescent="0.25">
      <c r="A17" s="105">
        <v>78</v>
      </c>
      <c r="B17" s="105">
        <v>4</v>
      </c>
      <c r="C17" s="121" t="s">
        <v>163</v>
      </c>
      <c r="D17" s="24" t="s">
        <v>164</v>
      </c>
      <c r="E17" s="35" t="s">
        <v>117</v>
      </c>
      <c r="F17" s="100" t="s">
        <v>141</v>
      </c>
      <c r="G17" s="96">
        <v>58</v>
      </c>
      <c r="H17" s="123">
        <v>5.1388888888888894E-2</v>
      </c>
      <c r="I17" s="93">
        <v>7.2</v>
      </c>
      <c r="J17" s="24">
        <v>1200</v>
      </c>
      <c r="K17" s="24">
        <v>1300</v>
      </c>
      <c r="L17" s="93">
        <f t="shared" si="0"/>
        <v>9</v>
      </c>
      <c r="M17" s="38" t="s">
        <v>299</v>
      </c>
      <c r="N17" s="60"/>
      <c r="O17" s="60"/>
      <c r="P17" s="60"/>
      <c r="Q17" s="60"/>
      <c r="R17" s="60"/>
      <c r="S17" s="60"/>
      <c r="T17" s="60"/>
      <c r="U17" s="60"/>
      <c r="V17" s="60"/>
      <c r="W17" s="61"/>
    </row>
    <row r="18" spans="1:23" s="32" customFormat="1" ht="15.75" x14ac:dyDescent="0.25">
      <c r="A18" s="105">
        <v>79</v>
      </c>
      <c r="B18" s="105">
        <v>3</v>
      </c>
      <c r="C18" s="109" t="s">
        <v>76</v>
      </c>
      <c r="D18" s="24" t="s">
        <v>263</v>
      </c>
      <c r="E18" s="23" t="s">
        <v>118</v>
      </c>
      <c r="F18" s="23" t="s">
        <v>258</v>
      </c>
      <c r="G18" s="25">
        <v>23</v>
      </c>
      <c r="H18" s="98">
        <v>2.013888888888889E-2</v>
      </c>
      <c r="I18" s="93">
        <v>7.3</v>
      </c>
      <c r="J18" s="24">
        <v>1160</v>
      </c>
      <c r="K18" s="4">
        <v>4520</v>
      </c>
      <c r="L18" s="93">
        <f t="shared" si="0"/>
        <v>9</v>
      </c>
      <c r="M18" s="21" t="s">
        <v>133</v>
      </c>
      <c r="N18" s="28"/>
      <c r="O18" s="28"/>
      <c r="P18" s="28"/>
      <c r="Q18" s="28"/>
      <c r="R18" s="28"/>
      <c r="S18" s="28"/>
      <c r="T18" s="28"/>
      <c r="U18" s="28"/>
      <c r="V18" s="28"/>
      <c r="W18" s="37"/>
    </row>
    <row r="19" spans="1:23" s="32" customFormat="1" ht="15.75" x14ac:dyDescent="0.25">
      <c r="A19" s="105">
        <v>80</v>
      </c>
      <c r="B19" s="105">
        <v>3</v>
      </c>
      <c r="C19" s="52" t="s">
        <v>169</v>
      </c>
      <c r="D19" s="24" t="s">
        <v>170</v>
      </c>
      <c r="E19" s="35" t="s">
        <v>117</v>
      </c>
      <c r="F19" s="100" t="s">
        <v>141</v>
      </c>
      <c r="G19" s="96">
        <v>27</v>
      </c>
      <c r="H19" s="98">
        <v>3.9583333333333331E-2</v>
      </c>
      <c r="I19" s="93">
        <v>6.1</v>
      </c>
      <c r="J19" s="24">
        <v>2090</v>
      </c>
      <c r="K19" s="24">
        <v>3850</v>
      </c>
      <c r="L19" s="93">
        <f t="shared" si="0"/>
        <v>9.1999999999999993</v>
      </c>
      <c r="M19" s="38" t="s">
        <v>301</v>
      </c>
      <c r="N19" s="60"/>
      <c r="O19" s="60"/>
      <c r="P19" s="60"/>
      <c r="Q19" s="60"/>
      <c r="R19" s="60"/>
      <c r="S19" s="60"/>
      <c r="T19" s="60"/>
      <c r="U19" s="60"/>
      <c r="V19" s="60"/>
      <c r="W19" s="61"/>
    </row>
    <row r="20" spans="1:23" s="32" customFormat="1" ht="15.75" x14ac:dyDescent="0.25">
      <c r="A20" s="105" t="s">
        <v>424</v>
      </c>
      <c r="B20" s="105">
        <v>4</v>
      </c>
      <c r="C20" s="103" t="s">
        <v>73</v>
      </c>
      <c r="D20" s="24" t="s">
        <v>55</v>
      </c>
      <c r="E20" s="23" t="s">
        <v>118</v>
      </c>
      <c r="F20" s="23" t="s">
        <v>276</v>
      </c>
      <c r="G20" s="25">
        <v>17</v>
      </c>
      <c r="H20" s="98">
        <v>1.9444444444444445E-2</v>
      </c>
      <c r="I20" s="93">
        <v>6.5</v>
      </c>
      <c r="J20" s="24">
        <v>1890</v>
      </c>
      <c r="K20" s="4">
        <v>4440</v>
      </c>
      <c r="L20" s="93">
        <f t="shared" si="0"/>
        <v>9.3000000000000007</v>
      </c>
      <c r="M20" s="27" t="s">
        <v>129</v>
      </c>
      <c r="N20" s="28"/>
      <c r="O20" s="28"/>
      <c r="P20" s="28"/>
      <c r="Q20" s="28"/>
      <c r="R20" s="28"/>
      <c r="S20" s="28"/>
      <c r="T20" s="28"/>
      <c r="U20" s="28"/>
      <c r="V20" s="28"/>
      <c r="W20" s="37"/>
    </row>
    <row r="21" spans="1:23" s="32" customFormat="1" ht="15.75" x14ac:dyDescent="0.25">
      <c r="A21" s="105" t="s">
        <v>425</v>
      </c>
      <c r="B21" s="105">
        <v>5</v>
      </c>
      <c r="C21" s="103" t="s">
        <v>176</v>
      </c>
      <c r="D21" s="24" t="s">
        <v>153</v>
      </c>
      <c r="E21" s="35" t="s">
        <v>118</v>
      </c>
      <c r="F21" s="92" t="s">
        <v>257</v>
      </c>
      <c r="G21" s="96">
        <v>19</v>
      </c>
      <c r="H21" s="98">
        <v>2.2916666666666669E-2</v>
      </c>
      <c r="I21" s="93">
        <v>6.8</v>
      </c>
      <c r="J21" s="24">
        <v>1640</v>
      </c>
      <c r="K21" s="24">
        <v>5520</v>
      </c>
      <c r="L21" s="93">
        <f t="shared" si="0"/>
        <v>9.3000000000000007</v>
      </c>
      <c r="M21" s="38" t="s">
        <v>300</v>
      </c>
      <c r="N21" s="60"/>
      <c r="O21" s="60"/>
      <c r="P21" s="60"/>
      <c r="Q21" s="60"/>
      <c r="R21" s="60"/>
      <c r="S21" s="60"/>
      <c r="T21" s="60"/>
      <c r="U21" s="60"/>
      <c r="V21" s="60"/>
      <c r="W21" s="61"/>
    </row>
    <row r="22" spans="1:23" s="32" customFormat="1" ht="15.75" x14ac:dyDescent="0.25">
      <c r="A22" s="105">
        <v>83</v>
      </c>
      <c r="B22" s="105"/>
      <c r="C22" s="52" t="s">
        <v>290</v>
      </c>
      <c r="D22" s="24" t="s">
        <v>296</v>
      </c>
      <c r="E22" s="35" t="s">
        <v>118</v>
      </c>
      <c r="F22" s="92" t="s">
        <v>256</v>
      </c>
      <c r="G22" s="96">
        <v>45</v>
      </c>
      <c r="H22" s="123">
        <v>5.2083333333333336E-2</v>
      </c>
      <c r="I22" s="93">
        <v>7.2</v>
      </c>
      <c r="J22" s="24">
        <v>1570</v>
      </c>
      <c r="K22" s="24">
        <v>3680</v>
      </c>
      <c r="L22" s="93">
        <f t="shared" si="0"/>
        <v>9.6</v>
      </c>
      <c r="M22" s="38" t="s">
        <v>140</v>
      </c>
      <c r="N22" s="64"/>
      <c r="O22" s="64"/>
      <c r="P22" s="64"/>
      <c r="Q22" s="64"/>
      <c r="R22" s="64"/>
      <c r="S22" s="64"/>
      <c r="T22" s="64"/>
      <c r="U22" s="64"/>
      <c r="V22" s="64"/>
      <c r="W22" s="65"/>
    </row>
    <row r="23" spans="1:23" s="32" customFormat="1" ht="15.75" x14ac:dyDescent="0.25">
      <c r="A23" s="105">
        <v>84</v>
      </c>
      <c r="B23" s="105"/>
      <c r="C23" s="103" t="s">
        <v>171</v>
      </c>
      <c r="D23" s="24" t="s">
        <v>172</v>
      </c>
      <c r="E23" s="35" t="s">
        <v>117</v>
      </c>
      <c r="F23" s="92" t="s">
        <v>256</v>
      </c>
      <c r="G23" s="96">
        <v>54</v>
      </c>
      <c r="H23" s="123">
        <v>4.4444444444444446E-2</v>
      </c>
      <c r="I23" s="93">
        <v>8.1999999999999993</v>
      </c>
      <c r="J23" s="24">
        <v>900</v>
      </c>
      <c r="K23" s="24">
        <v>960</v>
      </c>
      <c r="L23" s="93">
        <f t="shared" si="0"/>
        <v>9.6</v>
      </c>
      <c r="M23" s="38" t="s">
        <v>302</v>
      </c>
      <c r="N23" s="60"/>
      <c r="O23" s="60"/>
      <c r="P23" s="60"/>
      <c r="Q23" s="60"/>
      <c r="R23" s="60"/>
      <c r="S23" s="60"/>
      <c r="T23" s="60"/>
      <c r="U23" s="60"/>
      <c r="V23" s="60"/>
      <c r="W23" s="61"/>
    </row>
    <row r="24" spans="1:23" s="32" customFormat="1" ht="15.75" x14ac:dyDescent="0.25">
      <c r="A24" s="105">
        <v>85</v>
      </c>
      <c r="B24" s="105">
        <v>4</v>
      </c>
      <c r="C24" s="103" t="s">
        <v>451</v>
      </c>
      <c r="D24" s="24" t="s">
        <v>181</v>
      </c>
      <c r="E24" s="4" t="s">
        <v>118</v>
      </c>
      <c r="F24" s="92" t="s">
        <v>257</v>
      </c>
      <c r="G24" s="96">
        <v>17</v>
      </c>
      <c r="H24" s="98">
        <v>1.4583333333333332E-2</v>
      </c>
      <c r="I24" s="93">
        <v>7.6</v>
      </c>
      <c r="J24" s="24">
        <v>1320</v>
      </c>
      <c r="K24" s="24">
        <v>4920</v>
      </c>
      <c r="L24" s="93">
        <f t="shared" si="0"/>
        <v>9.6</v>
      </c>
      <c r="M24" s="38" t="s">
        <v>303</v>
      </c>
      <c r="N24" s="60"/>
      <c r="O24" s="60"/>
      <c r="P24" s="60"/>
      <c r="Q24" s="60"/>
      <c r="R24" s="60"/>
      <c r="S24" s="60"/>
      <c r="T24" s="60"/>
      <c r="U24" s="60"/>
      <c r="V24" s="60"/>
      <c r="W24" s="61"/>
    </row>
    <row r="25" spans="1:23" s="62" customFormat="1" ht="15.75" x14ac:dyDescent="0.25">
      <c r="A25" s="105" t="s">
        <v>426</v>
      </c>
      <c r="B25" s="105"/>
      <c r="C25" s="52" t="s">
        <v>177</v>
      </c>
      <c r="D25" s="24" t="s">
        <v>178</v>
      </c>
      <c r="E25" s="23" t="s">
        <v>118</v>
      </c>
      <c r="F25" s="92" t="s">
        <v>257</v>
      </c>
      <c r="G25" s="96">
        <v>37</v>
      </c>
      <c r="H25" s="123">
        <v>5.7638888888888885E-2</v>
      </c>
      <c r="I25" s="93">
        <v>7.9</v>
      </c>
      <c r="J25" s="24">
        <v>1700</v>
      </c>
      <c r="K25" s="24">
        <v>5700</v>
      </c>
      <c r="L25" s="93">
        <f t="shared" si="0"/>
        <v>10.5</v>
      </c>
      <c r="M25" s="38" t="s">
        <v>304</v>
      </c>
      <c r="N25" s="60"/>
      <c r="O25" s="60"/>
      <c r="P25" s="60"/>
      <c r="Q25" s="60"/>
      <c r="R25" s="60"/>
      <c r="S25" s="60"/>
      <c r="T25" s="60"/>
      <c r="U25" s="60"/>
      <c r="V25" s="60"/>
      <c r="W25" s="61"/>
    </row>
    <row r="26" spans="1:23" s="62" customFormat="1" ht="15.75" x14ac:dyDescent="0.25">
      <c r="A26" s="105" t="s">
        <v>427</v>
      </c>
      <c r="B26" s="105"/>
      <c r="C26" s="103" t="s">
        <v>291</v>
      </c>
      <c r="D26" s="24" t="s">
        <v>305</v>
      </c>
      <c r="E26" s="23" t="s">
        <v>118</v>
      </c>
      <c r="F26" s="100" t="s">
        <v>141</v>
      </c>
      <c r="G26" s="96">
        <v>61</v>
      </c>
      <c r="H26" s="123">
        <v>4.9999999999999996E-2</v>
      </c>
      <c r="I26" s="93">
        <v>7.6</v>
      </c>
      <c r="J26" s="24">
        <v>2000</v>
      </c>
      <c r="K26" s="24">
        <v>2438</v>
      </c>
      <c r="L26" s="93">
        <f t="shared" si="0"/>
        <v>10.6</v>
      </c>
      <c r="M26" s="38" t="s">
        <v>306</v>
      </c>
      <c r="N26" s="60"/>
      <c r="O26" s="60"/>
      <c r="P26" s="60"/>
      <c r="Q26" s="60"/>
      <c r="R26" s="60"/>
      <c r="S26" s="60"/>
      <c r="T26" s="60"/>
      <c r="U26" s="60"/>
      <c r="V26" s="60"/>
      <c r="W26" s="61"/>
    </row>
    <row r="27" spans="1:23" s="62" customFormat="1" ht="15.75" x14ac:dyDescent="0.25">
      <c r="A27" s="105">
        <v>88</v>
      </c>
      <c r="B27" s="105">
        <v>2</v>
      </c>
      <c r="C27" s="52" t="s">
        <v>78</v>
      </c>
      <c r="D27" s="24" t="s">
        <v>79</v>
      </c>
      <c r="E27" s="23" t="s">
        <v>118</v>
      </c>
      <c r="F27" s="100" t="s">
        <v>258</v>
      </c>
      <c r="G27" s="25">
        <v>23</v>
      </c>
      <c r="H27" s="98">
        <v>2.013888888888889E-2</v>
      </c>
      <c r="I27" s="93">
        <v>7.8</v>
      </c>
      <c r="J27" s="24">
        <v>1900</v>
      </c>
      <c r="K27" s="4">
        <v>4610</v>
      </c>
      <c r="L27" s="93">
        <f t="shared" si="0"/>
        <v>10.7</v>
      </c>
      <c r="M27" s="27" t="s">
        <v>136</v>
      </c>
      <c r="N27" s="28"/>
      <c r="O27" s="28"/>
      <c r="P27" s="28"/>
      <c r="Q27" s="28"/>
      <c r="R27" s="28"/>
      <c r="S27" s="28"/>
      <c r="T27" s="28"/>
      <c r="U27" s="28"/>
      <c r="V27" s="28"/>
      <c r="W27" s="37"/>
    </row>
    <row r="28" spans="1:23" s="62" customFormat="1" ht="15.75" x14ac:dyDescent="0.25">
      <c r="A28" s="105">
        <v>89</v>
      </c>
      <c r="B28" s="105">
        <v>3</v>
      </c>
      <c r="C28" s="52" t="s">
        <v>183</v>
      </c>
      <c r="D28" s="24" t="s">
        <v>184</v>
      </c>
      <c r="E28" s="35" t="s">
        <v>117</v>
      </c>
      <c r="F28" s="100" t="s">
        <v>141</v>
      </c>
      <c r="G28" s="96">
        <v>34</v>
      </c>
      <c r="H28" s="98">
        <v>3.888888888888889E-2</v>
      </c>
      <c r="I28" s="93">
        <v>7.3</v>
      </c>
      <c r="J28" s="24">
        <v>2340</v>
      </c>
      <c r="K28" s="35">
        <v>2400</v>
      </c>
      <c r="L28" s="93">
        <f t="shared" si="0"/>
        <v>10.8</v>
      </c>
      <c r="M28" s="38" t="s">
        <v>307</v>
      </c>
      <c r="N28" s="64"/>
      <c r="O28" s="64"/>
      <c r="P28" s="64"/>
      <c r="Q28" s="64"/>
      <c r="R28" s="64"/>
      <c r="S28" s="64"/>
      <c r="T28" s="64"/>
      <c r="U28" s="64"/>
      <c r="V28" s="64"/>
      <c r="W28" s="65"/>
    </row>
    <row r="29" spans="1:23" s="62" customFormat="1" ht="15.75" x14ac:dyDescent="0.25">
      <c r="A29" s="105">
        <v>90</v>
      </c>
      <c r="B29" s="105">
        <v>5</v>
      </c>
      <c r="C29" s="103" t="s">
        <v>165</v>
      </c>
      <c r="D29" s="24" t="s">
        <v>166</v>
      </c>
      <c r="E29" s="35" t="s">
        <v>117</v>
      </c>
      <c r="F29" s="100" t="s">
        <v>141</v>
      </c>
      <c r="G29" s="96">
        <v>66</v>
      </c>
      <c r="H29" s="123">
        <v>5.4166666666666669E-2</v>
      </c>
      <c r="I29" s="93">
        <v>6.9</v>
      </c>
      <c r="J29" s="24">
        <v>2820</v>
      </c>
      <c r="K29" s="35">
        <v>2920</v>
      </c>
      <c r="L29" s="93">
        <f t="shared" si="0"/>
        <v>11.1</v>
      </c>
      <c r="M29" s="38" t="s">
        <v>308</v>
      </c>
      <c r="N29" s="60"/>
      <c r="O29" s="60"/>
      <c r="P29" s="60"/>
      <c r="Q29" s="60"/>
      <c r="R29" s="60"/>
      <c r="S29" s="60"/>
      <c r="T29" s="60"/>
      <c r="U29" s="60"/>
      <c r="V29" s="60"/>
      <c r="W29" s="61"/>
    </row>
    <row r="30" spans="1:23" s="62" customFormat="1" ht="15.75" x14ac:dyDescent="0.25">
      <c r="A30" s="105">
        <v>91</v>
      </c>
      <c r="B30" s="105"/>
      <c r="C30" s="52" t="s">
        <v>315</v>
      </c>
      <c r="D30" s="24" t="s">
        <v>185</v>
      </c>
      <c r="E30" s="35" t="s">
        <v>117</v>
      </c>
      <c r="F30" s="100" t="s">
        <v>141</v>
      </c>
      <c r="G30" s="96">
        <v>66</v>
      </c>
      <c r="H30" s="123">
        <v>5.2777777777777778E-2</v>
      </c>
      <c r="I30" s="93">
        <v>8</v>
      </c>
      <c r="J30" s="24">
        <v>2050</v>
      </c>
      <c r="K30" s="35">
        <v>2100</v>
      </c>
      <c r="L30" s="93">
        <f t="shared" si="0"/>
        <v>11.1</v>
      </c>
      <c r="M30" s="38" t="s">
        <v>309</v>
      </c>
      <c r="N30" s="64"/>
      <c r="O30" s="64"/>
      <c r="P30" s="64"/>
      <c r="Q30" s="64"/>
      <c r="R30" s="64"/>
      <c r="S30" s="64"/>
      <c r="T30" s="64"/>
      <c r="U30" s="64"/>
      <c r="V30" s="64"/>
      <c r="W30" s="65"/>
    </row>
    <row r="31" spans="1:23" s="62" customFormat="1" ht="15.75" x14ac:dyDescent="0.25">
      <c r="A31" s="105">
        <v>92</v>
      </c>
      <c r="B31" s="105">
        <v>2</v>
      </c>
      <c r="C31" s="52" t="s">
        <v>83</v>
      </c>
      <c r="D31" s="24" t="s">
        <v>84</v>
      </c>
      <c r="E31" s="4" t="s">
        <v>118</v>
      </c>
      <c r="F31" s="100" t="s">
        <v>274</v>
      </c>
      <c r="G31" s="25">
        <v>32</v>
      </c>
      <c r="H31" s="98">
        <v>2.5694444444444447E-2</v>
      </c>
      <c r="I31" s="93">
        <v>7.8</v>
      </c>
      <c r="J31" s="24">
        <v>2450</v>
      </c>
      <c r="K31" s="4">
        <v>5916</v>
      </c>
      <c r="L31" s="93">
        <f t="shared" si="0"/>
        <v>11.5</v>
      </c>
      <c r="M31" s="27" t="s">
        <v>139</v>
      </c>
      <c r="N31" s="48"/>
      <c r="O31" s="48"/>
      <c r="P31" s="48"/>
      <c r="Q31" s="48"/>
      <c r="R31" s="48"/>
      <c r="S31" s="48"/>
      <c r="T31" s="48"/>
      <c r="U31" s="48"/>
      <c r="V31" s="48"/>
      <c r="W31" s="49"/>
    </row>
    <row r="32" spans="1:23" s="66" customFormat="1" ht="15.75" x14ac:dyDescent="0.25">
      <c r="B32" s="63"/>
      <c r="C32" s="54"/>
      <c r="D32" s="24"/>
      <c r="E32" s="55"/>
      <c r="F32" s="92"/>
      <c r="G32" s="96"/>
      <c r="H32" s="98"/>
      <c r="I32" s="55"/>
      <c r="J32" s="55"/>
      <c r="K32" s="55"/>
      <c r="L32" s="57"/>
      <c r="M32" s="58"/>
      <c r="N32" s="64"/>
      <c r="O32" s="64"/>
      <c r="P32" s="64"/>
      <c r="Q32" s="64"/>
      <c r="R32" s="64"/>
      <c r="S32" s="64"/>
      <c r="T32" s="64"/>
      <c r="U32" s="64"/>
      <c r="V32" s="64"/>
      <c r="W32" s="65"/>
    </row>
    <row r="33" spans="2:23" s="66" customFormat="1" ht="15.75" x14ac:dyDescent="0.25">
      <c r="B33" s="63"/>
      <c r="C33" s="103" t="s">
        <v>317</v>
      </c>
      <c r="D33" s="24"/>
      <c r="E33" s="55"/>
      <c r="F33" s="92"/>
      <c r="G33" s="96"/>
      <c r="H33" s="123" t="s">
        <v>324</v>
      </c>
      <c r="I33" s="55"/>
      <c r="J33" s="55"/>
      <c r="K33" s="55"/>
      <c r="L33" s="57"/>
      <c r="M33" s="58"/>
      <c r="N33" s="64"/>
      <c r="O33" s="64"/>
      <c r="P33" s="64"/>
      <c r="Q33" s="64"/>
      <c r="R33" s="64"/>
      <c r="S33" s="64"/>
      <c r="T33" s="64"/>
      <c r="U33" s="64"/>
      <c r="V33" s="64"/>
      <c r="W33" s="65"/>
    </row>
    <row r="34" spans="2:23" ht="26.25" x14ac:dyDescent="0.4">
      <c r="C34" s="144" t="s">
        <v>441</v>
      </c>
      <c r="F34" s="99"/>
      <c r="G34" s="99"/>
    </row>
    <row r="35" spans="2:23" ht="21" x14ac:dyDescent="0.35">
      <c r="C35" s="126" t="s">
        <v>437</v>
      </c>
      <c r="F35" s="99"/>
      <c r="G35" s="99"/>
    </row>
    <row r="36" spans="2:23" ht="21" x14ac:dyDescent="0.35">
      <c r="C36" s="126" t="s">
        <v>438</v>
      </c>
      <c r="F36" s="99"/>
      <c r="G36" s="99"/>
    </row>
    <row r="37" spans="2:23" ht="21" x14ac:dyDescent="0.35">
      <c r="C37" s="126" t="s">
        <v>439</v>
      </c>
      <c r="F37" s="99"/>
      <c r="G37" s="99"/>
    </row>
    <row r="38" spans="2:23" x14ac:dyDescent="0.25">
      <c r="F38" s="99"/>
      <c r="G38" s="99"/>
    </row>
    <row r="39" spans="2:23" x14ac:dyDescent="0.25">
      <c r="F39" s="99"/>
      <c r="G39" s="99"/>
    </row>
    <row r="40" spans="2:23" x14ac:dyDescent="0.25">
      <c r="F40" s="99"/>
      <c r="G40" s="99"/>
    </row>
    <row r="41" spans="2:23" x14ac:dyDescent="0.25">
      <c r="F41" s="99"/>
      <c r="G41" s="99"/>
    </row>
    <row r="42" spans="2:23" x14ac:dyDescent="0.25">
      <c r="F42" s="99"/>
      <c r="G42" s="99"/>
    </row>
    <row r="43" spans="2:23" x14ac:dyDescent="0.25">
      <c r="F43" s="99"/>
      <c r="G43" s="99"/>
    </row>
    <row r="44" spans="2:23" x14ac:dyDescent="0.25">
      <c r="F44" s="99"/>
    </row>
  </sheetData>
  <sortState xmlns:xlrd2="http://schemas.microsoft.com/office/spreadsheetml/2017/richdata2" ref="A5:W31">
    <sortCondition ref="L5:L3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4"/>
  <sheetViews>
    <sheetView topLeftCell="D1" zoomScale="75" zoomScaleNormal="75" workbookViewId="0">
      <selection activeCell="Q9" sqref="Q9"/>
    </sheetView>
  </sheetViews>
  <sheetFormatPr defaultRowHeight="15" x14ac:dyDescent="0.25"/>
  <cols>
    <col min="1" max="2" width="8" bestFit="1" customWidth="1"/>
    <col min="3" max="3" width="66.7109375" bestFit="1" customWidth="1"/>
    <col min="4" max="4" width="15.140625" bestFit="1" customWidth="1"/>
    <col min="5" max="5" width="5.85546875" bestFit="1" customWidth="1"/>
    <col min="6" max="6" width="37.28515625" bestFit="1" customWidth="1"/>
    <col min="7" max="7" width="7" bestFit="1" customWidth="1"/>
    <col min="8" max="8" width="8" customWidth="1"/>
    <col min="9" max="9" width="7" bestFit="1" customWidth="1"/>
    <col min="10" max="10" width="6.5703125" bestFit="1" customWidth="1"/>
    <col min="11" max="11" width="12.85546875" customWidth="1"/>
    <col min="13" max="13" width="139.5703125" customWidth="1"/>
  </cols>
  <sheetData>
    <row r="1" spans="1:23" s="33" customFormat="1" ht="15.75" x14ac:dyDescent="0.25">
      <c r="C1" s="33" t="s">
        <v>442</v>
      </c>
    </row>
    <row r="2" spans="1:23" s="33" customFormat="1" ht="15.75" x14ac:dyDescent="0.25">
      <c r="C2" s="112" t="s">
        <v>251</v>
      </c>
    </row>
    <row r="3" spans="1:23" s="33" customFormat="1" ht="15.75" x14ac:dyDescent="0.25">
      <c r="B3" s="34" t="s">
        <v>271</v>
      </c>
      <c r="C3" s="33" t="s">
        <v>288</v>
      </c>
      <c r="G3" s="34" t="s">
        <v>31</v>
      </c>
      <c r="H3" s="34" t="s">
        <v>31</v>
      </c>
      <c r="I3" s="34" t="s">
        <v>323</v>
      </c>
      <c r="K3" s="34" t="s">
        <v>30</v>
      </c>
      <c r="L3" s="33" t="s">
        <v>327</v>
      </c>
    </row>
    <row r="4" spans="1:23" s="33" customFormat="1" ht="15.75" x14ac:dyDescent="0.25">
      <c r="A4" s="34" t="s">
        <v>33</v>
      </c>
      <c r="B4" s="33" t="s">
        <v>7</v>
      </c>
      <c r="C4" s="33" t="s">
        <v>4</v>
      </c>
      <c r="D4" s="34" t="s">
        <v>26</v>
      </c>
      <c r="E4" s="34" t="s">
        <v>25</v>
      </c>
      <c r="F4" s="34" t="s">
        <v>27</v>
      </c>
      <c r="G4" s="34" t="s">
        <v>28</v>
      </c>
      <c r="H4" s="34" t="s">
        <v>32</v>
      </c>
      <c r="I4" s="34" t="s">
        <v>28</v>
      </c>
      <c r="J4" s="34" t="s">
        <v>6</v>
      </c>
      <c r="K4" s="34" t="s">
        <v>29</v>
      </c>
      <c r="L4" s="34" t="s">
        <v>7</v>
      </c>
      <c r="M4" s="34" t="s">
        <v>116</v>
      </c>
    </row>
    <row r="5" spans="1:23" s="2" customFormat="1" ht="15.75" x14ac:dyDescent="0.25">
      <c r="A5" s="105">
        <v>93</v>
      </c>
      <c r="B5" s="105">
        <v>3</v>
      </c>
      <c r="C5" s="109" t="s">
        <v>134</v>
      </c>
      <c r="D5" s="24" t="s">
        <v>77</v>
      </c>
      <c r="E5" s="23" t="s">
        <v>118</v>
      </c>
      <c r="F5" s="23" t="s">
        <v>258</v>
      </c>
      <c r="G5" s="25">
        <v>23</v>
      </c>
      <c r="H5" s="98">
        <v>2.013888888888889E-2</v>
      </c>
      <c r="I5" s="93">
        <v>9.1</v>
      </c>
      <c r="J5" s="24">
        <v>1660</v>
      </c>
      <c r="K5" s="4">
        <v>4520</v>
      </c>
      <c r="L5" s="93">
        <f t="shared" ref="L5:L25" si="0">ROUND(I5+1.5*J5/1000,1)</f>
        <v>11.6</v>
      </c>
      <c r="M5" s="21" t="s">
        <v>135</v>
      </c>
      <c r="N5" s="28"/>
      <c r="O5" s="28"/>
      <c r="P5" s="28"/>
      <c r="Q5" s="28"/>
      <c r="R5" s="28"/>
      <c r="S5" s="28"/>
      <c r="T5" s="28"/>
      <c r="U5" s="28"/>
      <c r="V5" s="28"/>
      <c r="W5" s="37"/>
    </row>
    <row r="6" spans="1:23" s="2" customFormat="1" ht="15.75" x14ac:dyDescent="0.25">
      <c r="A6" s="105" t="s">
        <v>428</v>
      </c>
      <c r="B6" s="105">
        <v>3</v>
      </c>
      <c r="C6" s="106" t="s">
        <v>142</v>
      </c>
      <c r="D6" s="24" t="s">
        <v>143</v>
      </c>
      <c r="E6" s="24" t="s">
        <v>117</v>
      </c>
      <c r="F6" s="92" t="s">
        <v>252</v>
      </c>
      <c r="G6" s="96">
        <v>62</v>
      </c>
      <c r="H6" s="123">
        <v>5.1388888888888894E-2</v>
      </c>
      <c r="I6" s="93">
        <v>8.5</v>
      </c>
      <c r="J6" s="24">
        <v>2200</v>
      </c>
      <c r="K6" s="24">
        <v>2957</v>
      </c>
      <c r="L6" s="39">
        <f t="shared" si="0"/>
        <v>11.8</v>
      </c>
      <c r="M6" s="38" t="s">
        <v>277</v>
      </c>
      <c r="N6" s="28"/>
      <c r="O6" s="28"/>
      <c r="P6" s="28"/>
      <c r="Q6" s="28"/>
      <c r="R6" s="28"/>
      <c r="S6" s="28"/>
      <c r="T6" s="28"/>
      <c r="U6" s="28"/>
      <c r="V6" s="28"/>
      <c r="W6" s="37"/>
    </row>
    <row r="7" spans="1:23" s="2" customFormat="1" ht="15.75" x14ac:dyDescent="0.25">
      <c r="A7" s="105">
        <v>95</v>
      </c>
      <c r="B7" s="105">
        <v>4</v>
      </c>
      <c r="C7" s="117" t="s">
        <v>269</v>
      </c>
      <c r="D7" s="24" t="s">
        <v>162</v>
      </c>
      <c r="E7" s="35" t="s">
        <v>117</v>
      </c>
      <c r="F7" s="100" t="s">
        <v>141</v>
      </c>
      <c r="G7" s="96">
        <v>54</v>
      </c>
      <c r="H7" s="123">
        <v>4.4444444444444446E-2</v>
      </c>
      <c r="I7" s="93">
        <v>8</v>
      </c>
      <c r="J7" s="24">
        <v>2600</v>
      </c>
      <c r="K7" s="35">
        <v>2860</v>
      </c>
      <c r="L7" s="93">
        <f t="shared" si="0"/>
        <v>11.9</v>
      </c>
      <c r="M7" s="38" t="s">
        <v>310</v>
      </c>
      <c r="N7" s="60"/>
      <c r="O7" s="60"/>
      <c r="P7" s="60"/>
      <c r="Q7" s="60"/>
      <c r="R7" s="60"/>
      <c r="S7" s="60"/>
      <c r="T7" s="60"/>
      <c r="U7" s="60"/>
      <c r="V7" s="60"/>
      <c r="W7" s="61"/>
    </row>
    <row r="8" spans="1:23" s="31" customFormat="1" ht="15.75" x14ac:dyDescent="0.25">
      <c r="A8" s="105">
        <v>96</v>
      </c>
      <c r="B8" s="105"/>
      <c r="C8" s="103" t="s">
        <v>157</v>
      </c>
      <c r="D8" s="24" t="s">
        <v>158</v>
      </c>
      <c r="E8" s="35" t="s">
        <v>118</v>
      </c>
      <c r="F8" s="92" t="s">
        <v>256</v>
      </c>
      <c r="G8" s="96">
        <v>45</v>
      </c>
      <c r="H8" s="98">
        <v>4.1666666666666664E-2</v>
      </c>
      <c r="I8" s="93">
        <v>8.4</v>
      </c>
      <c r="J8" s="24">
        <v>2630</v>
      </c>
      <c r="K8" s="35">
        <v>3779</v>
      </c>
      <c r="L8" s="93">
        <f t="shared" si="0"/>
        <v>12.3</v>
      </c>
      <c r="M8" s="38" t="s">
        <v>311</v>
      </c>
      <c r="N8" s="60"/>
      <c r="O8" s="60"/>
      <c r="P8" s="60"/>
      <c r="Q8" s="60"/>
      <c r="R8" s="60"/>
      <c r="S8" s="60"/>
      <c r="T8" s="60"/>
      <c r="U8" s="60"/>
      <c r="V8" s="60"/>
      <c r="W8" s="61"/>
    </row>
    <row r="9" spans="1:23" s="2" customFormat="1" ht="15.75" x14ac:dyDescent="0.25">
      <c r="A9" s="105">
        <v>97</v>
      </c>
      <c r="B9" s="105">
        <v>3</v>
      </c>
      <c r="C9" s="52" t="s">
        <v>145</v>
      </c>
      <c r="D9" s="24" t="s">
        <v>146</v>
      </c>
      <c r="E9" s="24" t="s">
        <v>117</v>
      </c>
      <c r="F9" s="92" t="s">
        <v>252</v>
      </c>
      <c r="G9" s="96">
        <v>66</v>
      </c>
      <c r="H9" s="123">
        <v>5.2083333333333336E-2</v>
      </c>
      <c r="I9" s="93">
        <v>9.1999999999999993</v>
      </c>
      <c r="J9" s="24">
        <v>2200</v>
      </c>
      <c r="K9" s="24">
        <v>2144</v>
      </c>
      <c r="L9" s="39">
        <f t="shared" si="0"/>
        <v>12.5</v>
      </c>
      <c r="M9" s="38" t="s">
        <v>278</v>
      </c>
      <c r="N9" s="28"/>
      <c r="O9" s="28"/>
      <c r="P9" s="28"/>
      <c r="Q9" s="28"/>
      <c r="R9" s="28"/>
      <c r="S9" s="28"/>
      <c r="T9" s="28"/>
      <c r="U9" s="28"/>
      <c r="V9" s="28"/>
      <c r="W9" s="37"/>
    </row>
    <row r="10" spans="1:23" s="2" customFormat="1" ht="15.75" x14ac:dyDescent="0.25">
      <c r="A10" s="105" t="s">
        <v>429</v>
      </c>
      <c r="B10" s="105">
        <v>4</v>
      </c>
      <c r="C10" s="103" t="s">
        <v>75</v>
      </c>
      <c r="D10" s="24" t="s">
        <v>298</v>
      </c>
      <c r="E10" s="23" t="s">
        <v>118</v>
      </c>
      <c r="F10" s="23" t="s">
        <v>276</v>
      </c>
      <c r="G10" s="25">
        <v>15</v>
      </c>
      <c r="H10" s="98">
        <v>1.6666666666666666E-2</v>
      </c>
      <c r="I10" s="93">
        <v>9</v>
      </c>
      <c r="J10" s="24">
        <v>2390</v>
      </c>
      <c r="K10" s="4">
        <v>4971</v>
      </c>
      <c r="L10" s="93">
        <f t="shared" si="0"/>
        <v>12.6</v>
      </c>
      <c r="M10" s="47" t="s">
        <v>130</v>
      </c>
      <c r="N10" s="28"/>
      <c r="O10" s="28"/>
      <c r="P10" s="28"/>
      <c r="Q10" s="28"/>
      <c r="R10" s="28"/>
      <c r="S10" s="28"/>
      <c r="T10" s="28"/>
      <c r="U10" s="28"/>
      <c r="V10" s="28"/>
      <c r="W10" s="37"/>
    </row>
    <row r="11" spans="1:23" s="30" customFormat="1" ht="15.75" x14ac:dyDescent="0.25">
      <c r="A11" s="105" t="s">
        <v>430</v>
      </c>
      <c r="B11" s="105">
        <v>2</v>
      </c>
      <c r="C11" s="52" t="s">
        <v>124</v>
      </c>
      <c r="D11" s="24" t="s">
        <v>91</v>
      </c>
      <c r="E11" s="24" t="s">
        <v>118</v>
      </c>
      <c r="F11" s="24" t="s">
        <v>120</v>
      </c>
      <c r="G11" s="25">
        <v>15</v>
      </c>
      <c r="H11" s="98">
        <v>1.3888888888888888E-2</v>
      </c>
      <c r="I11" s="93">
        <v>8.4</v>
      </c>
      <c r="J11" s="24">
        <v>2890</v>
      </c>
      <c r="K11" s="24">
        <v>5770</v>
      </c>
      <c r="L11" s="39">
        <f t="shared" si="0"/>
        <v>12.7</v>
      </c>
      <c r="M11" s="27" t="s">
        <v>125</v>
      </c>
      <c r="N11" s="50"/>
      <c r="O11" s="50"/>
      <c r="P11" s="50"/>
      <c r="Q11" s="50"/>
      <c r="R11" s="50"/>
      <c r="S11" s="50"/>
      <c r="T11" s="50"/>
      <c r="U11" s="50"/>
      <c r="V11" s="50"/>
      <c r="W11" s="51"/>
    </row>
    <row r="12" spans="1:23" s="30" customFormat="1" ht="15.75" x14ac:dyDescent="0.25">
      <c r="A12" s="105" t="s">
        <v>431</v>
      </c>
      <c r="B12" s="105"/>
      <c r="C12" s="103" t="s">
        <v>231</v>
      </c>
      <c r="D12" s="24" t="s">
        <v>156</v>
      </c>
      <c r="E12" s="24" t="s">
        <v>118</v>
      </c>
      <c r="F12" s="24" t="s">
        <v>254</v>
      </c>
      <c r="G12" s="96">
        <v>29</v>
      </c>
      <c r="H12" s="98">
        <v>2.4305555555555556E-2</v>
      </c>
      <c r="I12" s="93">
        <v>9.4</v>
      </c>
      <c r="J12" s="24">
        <v>2230</v>
      </c>
      <c r="K12" s="24">
        <v>6500</v>
      </c>
      <c r="L12" s="39">
        <f t="shared" si="0"/>
        <v>12.7</v>
      </c>
      <c r="M12" s="38" t="s">
        <v>279</v>
      </c>
      <c r="N12" s="28"/>
      <c r="O12" s="28"/>
      <c r="P12" s="28"/>
      <c r="Q12" s="28"/>
      <c r="R12" s="28"/>
      <c r="S12" s="28"/>
      <c r="T12" s="28"/>
      <c r="U12" s="28"/>
      <c r="V12" s="28"/>
      <c r="W12" s="37"/>
    </row>
    <row r="13" spans="1:23" s="2" customFormat="1" ht="15.75" x14ac:dyDescent="0.25">
      <c r="A13" s="105">
        <v>101</v>
      </c>
      <c r="B13" s="105"/>
      <c r="C13" s="103" t="s">
        <v>250</v>
      </c>
      <c r="D13" s="24" t="s">
        <v>155</v>
      </c>
      <c r="E13" s="24" t="s">
        <v>118</v>
      </c>
      <c r="F13" s="93" t="s">
        <v>254</v>
      </c>
      <c r="G13" s="96">
        <v>32</v>
      </c>
      <c r="H13" s="98">
        <v>3.3333333333333333E-2</v>
      </c>
      <c r="I13" s="93">
        <v>10</v>
      </c>
      <c r="J13" s="24">
        <v>1840</v>
      </c>
      <c r="K13" s="24">
        <v>5930</v>
      </c>
      <c r="L13" s="39">
        <f t="shared" si="0"/>
        <v>12.8</v>
      </c>
      <c r="M13" s="38" t="s">
        <v>280</v>
      </c>
      <c r="N13" s="28"/>
      <c r="O13" s="28"/>
      <c r="P13" s="28"/>
      <c r="Q13" s="28"/>
      <c r="R13" s="28"/>
      <c r="S13" s="28"/>
      <c r="T13" s="28"/>
      <c r="U13" s="28"/>
      <c r="V13" s="28"/>
      <c r="W13" s="37"/>
    </row>
    <row r="14" spans="1:23" s="2" customFormat="1" ht="15.75" x14ac:dyDescent="0.25">
      <c r="A14" s="105">
        <v>102</v>
      </c>
      <c r="B14" s="105">
        <v>4</v>
      </c>
      <c r="C14" s="103" t="s">
        <v>92</v>
      </c>
      <c r="D14" s="24" t="s">
        <v>262</v>
      </c>
      <c r="E14" s="24" t="s">
        <v>118</v>
      </c>
      <c r="F14" s="92" t="s">
        <v>119</v>
      </c>
      <c r="G14" s="25">
        <v>36</v>
      </c>
      <c r="H14" s="98">
        <v>3.4027777777777775E-2</v>
      </c>
      <c r="I14" s="93">
        <v>12.4</v>
      </c>
      <c r="J14" s="24">
        <v>660</v>
      </c>
      <c r="K14" s="24">
        <v>3340</v>
      </c>
      <c r="L14" s="39">
        <f t="shared" si="0"/>
        <v>13.4</v>
      </c>
      <c r="M14" s="27" t="s">
        <v>126</v>
      </c>
      <c r="N14" s="28"/>
      <c r="O14" s="28"/>
      <c r="P14" s="28"/>
      <c r="Q14" s="28"/>
      <c r="R14" s="28"/>
      <c r="S14" s="28"/>
      <c r="T14" s="28"/>
      <c r="U14" s="28"/>
      <c r="V14" s="28"/>
      <c r="W14" s="37"/>
    </row>
    <row r="15" spans="1:23" s="2" customFormat="1" ht="15.75" x14ac:dyDescent="0.25">
      <c r="A15" s="105">
        <v>103</v>
      </c>
      <c r="B15" s="105"/>
      <c r="C15" s="102" t="s">
        <v>150</v>
      </c>
      <c r="D15" s="24" t="s">
        <v>151</v>
      </c>
      <c r="E15" s="24" t="s">
        <v>118</v>
      </c>
      <c r="F15" s="93" t="s">
        <v>255</v>
      </c>
      <c r="G15" s="96">
        <v>7</v>
      </c>
      <c r="H15" s="98">
        <v>6.2499999999999995E-3</v>
      </c>
      <c r="I15" s="93">
        <v>9</v>
      </c>
      <c r="J15" s="24">
        <v>2900</v>
      </c>
      <c r="K15" s="24">
        <v>4030</v>
      </c>
      <c r="L15" s="39">
        <f t="shared" si="0"/>
        <v>13.4</v>
      </c>
      <c r="M15" s="38" t="s">
        <v>281</v>
      </c>
      <c r="N15" s="28"/>
      <c r="O15" s="28"/>
      <c r="P15" s="28"/>
      <c r="Q15" s="28"/>
      <c r="R15" s="28"/>
      <c r="S15" s="28"/>
      <c r="T15" s="28"/>
      <c r="U15" s="28"/>
      <c r="V15" s="28"/>
      <c r="W15" s="37"/>
    </row>
    <row r="16" spans="1:23" s="2" customFormat="1" ht="15.75" x14ac:dyDescent="0.25">
      <c r="A16" s="105">
        <v>104</v>
      </c>
      <c r="B16" s="105">
        <v>5</v>
      </c>
      <c r="C16" s="106" t="s">
        <v>144</v>
      </c>
      <c r="D16" s="24" t="s">
        <v>253</v>
      </c>
      <c r="E16" s="24" t="s">
        <v>117</v>
      </c>
      <c r="F16" s="92" t="s">
        <v>252</v>
      </c>
      <c r="G16" s="96">
        <v>68</v>
      </c>
      <c r="H16" s="123">
        <v>5.6250000000000001E-2</v>
      </c>
      <c r="I16" s="93">
        <v>12</v>
      </c>
      <c r="J16" s="24">
        <v>1200</v>
      </c>
      <c r="K16" s="24">
        <v>1200</v>
      </c>
      <c r="L16" s="39">
        <f t="shared" si="0"/>
        <v>13.8</v>
      </c>
      <c r="M16" s="38" t="s">
        <v>282</v>
      </c>
      <c r="N16" s="28"/>
      <c r="O16" s="28"/>
      <c r="P16" s="28"/>
      <c r="Q16" s="28"/>
      <c r="R16" s="28"/>
      <c r="S16" s="28"/>
      <c r="T16" s="28"/>
      <c r="U16" s="28"/>
      <c r="V16" s="28"/>
      <c r="W16" s="37"/>
    </row>
    <row r="17" spans="1:23" s="2" customFormat="1" ht="15.75" x14ac:dyDescent="0.25">
      <c r="A17" s="105" t="s">
        <v>432</v>
      </c>
      <c r="B17" s="127">
        <v>5</v>
      </c>
      <c r="C17" s="109" t="s">
        <v>318</v>
      </c>
      <c r="D17" s="128" t="s">
        <v>319</v>
      </c>
      <c r="E17" s="129" t="s">
        <v>118</v>
      </c>
      <c r="F17" s="129" t="s">
        <v>276</v>
      </c>
      <c r="G17" s="130">
        <v>15</v>
      </c>
      <c r="H17" s="131">
        <v>1.7361111111111112E-2</v>
      </c>
      <c r="I17" s="129">
        <v>9.1999999999999993</v>
      </c>
      <c r="J17" s="129">
        <v>3210</v>
      </c>
      <c r="K17" s="129">
        <v>6180</v>
      </c>
      <c r="L17" s="39">
        <f t="shared" si="0"/>
        <v>14</v>
      </c>
      <c r="M17" s="132" t="s">
        <v>329</v>
      </c>
      <c r="N17" s="134"/>
      <c r="O17" s="134"/>
      <c r="P17" s="134"/>
      <c r="Q17" s="134"/>
      <c r="R17" s="134"/>
      <c r="S17" s="134"/>
      <c r="T17" s="134"/>
      <c r="U17" s="134"/>
      <c r="V17" s="134"/>
      <c r="W17" s="136"/>
    </row>
    <row r="18" spans="1:23" s="2" customFormat="1" ht="15.75" x14ac:dyDescent="0.25">
      <c r="A18" s="105">
        <v>106</v>
      </c>
      <c r="B18" s="105"/>
      <c r="C18" s="103" t="s">
        <v>312</v>
      </c>
      <c r="D18" s="24" t="s">
        <v>159</v>
      </c>
      <c r="E18" s="24" t="s">
        <v>118</v>
      </c>
      <c r="F18" s="93" t="s">
        <v>254</v>
      </c>
      <c r="G18" s="96">
        <v>45</v>
      </c>
      <c r="H18" s="98">
        <v>3.4722222222222224E-2</v>
      </c>
      <c r="I18" s="93">
        <v>10</v>
      </c>
      <c r="J18" s="24">
        <v>2980</v>
      </c>
      <c r="K18" s="24">
        <v>6525</v>
      </c>
      <c r="L18" s="39">
        <f t="shared" si="0"/>
        <v>14.5</v>
      </c>
      <c r="M18" s="38" t="s">
        <v>283</v>
      </c>
      <c r="N18" s="28"/>
      <c r="O18" s="28"/>
      <c r="P18" s="28"/>
      <c r="Q18" s="28"/>
      <c r="R18" s="28"/>
      <c r="S18" s="28"/>
      <c r="T18" s="28"/>
      <c r="U18" s="28"/>
      <c r="V18" s="28"/>
      <c r="W18" s="37"/>
    </row>
    <row r="19" spans="1:23" s="2" customFormat="1" ht="15.75" x14ac:dyDescent="0.25">
      <c r="A19" s="105">
        <v>107</v>
      </c>
      <c r="B19" s="105"/>
      <c r="C19" s="103" t="s">
        <v>313</v>
      </c>
      <c r="D19" s="24" t="s">
        <v>93</v>
      </c>
      <c r="E19" s="24" t="s">
        <v>118</v>
      </c>
      <c r="F19" s="93" t="s">
        <v>254</v>
      </c>
      <c r="G19" s="25">
        <v>32</v>
      </c>
      <c r="H19" s="20">
        <v>2.5694444444444447E-2</v>
      </c>
      <c r="I19" s="93">
        <v>10.3</v>
      </c>
      <c r="J19" s="24">
        <v>3120</v>
      </c>
      <c r="K19" s="24">
        <v>6530</v>
      </c>
      <c r="L19" s="39">
        <f t="shared" si="0"/>
        <v>15</v>
      </c>
      <c r="M19" s="21" t="s">
        <v>229</v>
      </c>
      <c r="N19" s="50"/>
      <c r="O19" s="50"/>
      <c r="P19" s="50"/>
      <c r="Q19" s="50"/>
      <c r="R19" s="50"/>
      <c r="S19" s="50"/>
      <c r="T19" s="50"/>
      <c r="U19" s="50"/>
      <c r="V19" s="50"/>
      <c r="W19" s="51"/>
    </row>
    <row r="20" spans="1:23" s="2" customFormat="1" ht="15.75" x14ac:dyDescent="0.25">
      <c r="A20" s="105">
        <v>108</v>
      </c>
      <c r="B20" s="105"/>
      <c r="C20" s="52" t="s">
        <v>149</v>
      </c>
      <c r="D20" s="24" t="s">
        <v>148</v>
      </c>
      <c r="E20" s="24" t="s">
        <v>118</v>
      </c>
      <c r="F20" s="93" t="s">
        <v>255</v>
      </c>
      <c r="G20" s="96">
        <v>5</v>
      </c>
      <c r="H20" s="98">
        <v>5.5555555555555558E-3</v>
      </c>
      <c r="I20" s="93">
        <v>11.2</v>
      </c>
      <c r="J20" s="24">
        <v>3000</v>
      </c>
      <c r="K20" s="24">
        <v>4300</v>
      </c>
      <c r="L20" s="39">
        <f t="shared" si="0"/>
        <v>15.7</v>
      </c>
      <c r="M20" s="38" t="s">
        <v>284</v>
      </c>
      <c r="N20" s="28"/>
      <c r="O20" s="28"/>
      <c r="P20" s="28"/>
      <c r="Q20" s="28"/>
      <c r="R20" s="28"/>
      <c r="S20" s="28"/>
      <c r="T20" s="28"/>
      <c r="U20" s="28"/>
      <c r="V20" s="28"/>
      <c r="W20" s="37"/>
    </row>
    <row r="21" spans="1:23" s="2" customFormat="1" ht="15.75" x14ac:dyDescent="0.25">
      <c r="A21" s="105" t="s">
        <v>433</v>
      </c>
      <c r="B21" s="105"/>
      <c r="C21" s="52" t="s">
        <v>147</v>
      </c>
      <c r="D21" s="24" t="s">
        <v>148</v>
      </c>
      <c r="E21" s="24" t="s">
        <v>118</v>
      </c>
      <c r="F21" s="93" t="s">
        <v>255</v>
      </c>
      <c r="G21" s="96">
        <v>5</v>
      </c>
      <c r="H21" s="98">
        <v>5.5555555555555558E-3</v>
      </c>
      <c r="I21" s="93">
        <v>11.4</v>
      </c>
      <c r="J21" s="24">
        <v>3100</v>
      </c>
      <c r="K21" s="24">
        <v>4300</v>
      </c>
      <c r="L21" s="39">
        <f t="shared" si="0"/>
        <v>16.100000000000001</v>
      </c>
      <c r="M21" s="38" t="s">
        <v>285</v>
      </c>
      <c r="N21" s="28"/>
      <c r="O21" s="28"/>
      <c r="P21" s="28"/>
      <c r="Q21" s="28"/>
      <c r="R21" s="28"/>
      <c r="S21" s="28"/>
      <c r="T21" s="28"/>
      <c r="U21" s="28"/>
      <c r="V21" s="28"/>
      <c r="W21" s="37"/>
    </row>
    <row r="22" spans="1:23" s="2" customFormat="1" ht="15.75" x14ac:dyDescent="0.25">
      <c r="A22" s="105">
        <v>110</v>
      </c>
      <c r="B22" s="105">
        <v>4</v>
      </c>
      <c r="C22" s="103" t="s">
        <v>321</v>
      </c>
      <c r="D22" s="24" t="s">
        <v>320</v>
      </c>
      <c r="E22" s="24" t="s">
        <v>118</v>
      </c>
      <c r="F22" s="93" t="s">
        <v>255</v>
      </c>
      <c r="G22" s="96">
        <v>12</v>
      </c>
      <c r="H22" s="98">
        <v>1.4583333333333332E-2</v>
      </c>
      <c r="I22" s="93">
        <v>11.6</v>
      </c>
      <c r="J22" s="24">
        <v>3180</v>
      </c>
      <c r="K22" s="24">
        <v>4877</v>
      </c>
      <c r="L22" s="39">
        <f t="shared" si="0"/>
        <v>16.399999999999999</v>
      </c>
      <c r="M22" s="38" t="s">
        <v>286</v>
      </c>
      <c r="N22" s="28"/>
      <c r="O22" s="28"/>
      <c r="P22" s="28"/>
      <c r="Q22" s="28"/>
      <c r="R22" s="28"/>
      <c r="S22" s="28"/>
      <c r="T22" s="28"/>
      <c r="U22" s="28"/>
      <c r="V22" s="28"/>
      <c r="W22" s="37"/>
    </row>
    <row r="23" spans="1:23" s="2" customFormat="1" ht="15.75" x14ac:dyDescent="0.25">
      <c r="A23" s="105" t="s">
        <v>434</v>
      </c>
      <c r="B23" s="105">
        <v>3</v>
      </c>
      <c r="C23" s="52" t="s">
        <v>87</v>
      </c>
      <c r="D23" s="24" t="s">
        <v>88</v>
      </c>
      <c r="E23" s="24" t="s">
        <v>118</v>
      </c>
      <c r="F23" s="24" t="s">
        <v>276</v>
      </c>
      <c r="G23" s="25">
        <v>13</v>
      </c>
      <c r="H23" s="98">
        <v>1.3194444444444444E-2</v>
      </c>
      <c r="I23" s="93">
        <v>11.2</v>
      </c>
      <c r="J23" s="24">
        <v>3590</v>
      </c>
      <c r="K23" s="24">
        <v>4610</v>
      </c>
      <c r="L23" s="39">
        <f t="shared" si="0"/>
        <v>16.600000000000001</v>
      </c>
      <c r="M23" s="27" t="s">
        <v>121</v>
      </c>
      <c r="N23" s="28"/>
      <c r="O23" s="28"/>
      <c r="P23" s="28"/>
      <c r="Q23" s="28"/>
      <c r="R23" s="28"/>
      <c r="S23" s="28"/>
      <c r="T23" s="28"/>
      <c r="U23" s="28"/>
      <c r="V23" s="28"/>
      <c r="W23" s="37"/>
    </row>
    <row r="24" spans="1:23" s="2" customFormat="1" ht="16.5" thickBot="1" x14ac:dyDescent="0.3">
      <c r="A24" s="105" t="s">
        <v>435</v>
      </c>
      <c r="B24" s="105">
        <v>3</v>
      </c>
      <c r="C24" s="52" t="s">
        <v>89</v>
      </c>
      <c r="D24" s="24" t="s">
        <v>90</v>
      </c>
      <c r="E24" s="24" t="s">
        <v>118</v>
      </c>
      <c r="F24" s="24" t="s">
        <v>122</v>
      </c>
      <c r="G24" s="25">
        <v>12</v>
      </c>
      <c r="H24" s="98">
        <v>1.3888888888888888E-2</v>
      </c>
      <c r="I24" s="93">
        <v>11.6</v>
      </c>
      <c r="J24" s="24">
        <v>3340</v>
      </c>
      <c r="K24" s="24">
        <v>2740</v>
      </c>
      <c r="L24" s="39">
        <f t="shared" si="0"/>
        <v>16.600000000000001</v>
      </c>
      <c r="M24" s="27" t="s">
        <v>123</v>
      </c>
      <c r="N24" s="28"/>
      <c r="O24" s="28"/>
      <c r="P24" s="28"/>
      <c r="Q24" s="28"/>
      <c r="R24" s="28"/>
      <c r="S24" s="28"/>
      <c r="T24" s="28"/>
      <c r="U24" s="28"/>
      <c r="V24" s="28"/>
      <c r="W24" s="37"/>
    </row>
    <row r="25" spans="1:23" s="2" customFormat="1" ht="16.5" thickBot="1" x14ac:dyDescent="0.3">
      <c r="A25" s="105" t="s">
        <v>436</v>
      </c>
      <c r="B25" s="105"/>
      <c r="C25" s="104" t="s">
        <v>289</v>
      </c>
      <c r="D25" s="24" t="s">
        <v>160</v>
      </c>
      <c r="E25" s="24" t="s">
        <v>117</v>
      </c>
      <c r="F25" s="24" t="s">
        <v>252</v>
      </c>
      <c r="G25" s="25">
        <v>67</v>
      </c>
      <c r="H25" s="123">
        <v>5.2083333333333336E-2</v>
      </c>
      <c r="I25" s="24">
        <v>11.2</v>
      </c>
      <c r="J25" s="24">
        <v>3640</v>
      </c>
      <c r="K25" s="24">
        <v>3840</v>
      </c>
      <c r="L25" s="39">
        <f t="shared" si="0"/>
        <v>16.7</v>
      </c>
      <c r="M25" s="133" t="s">
        <v>287</v>
      </c>
      <c r="N25" s="135"/>
      <c r="O25" s="135"/>
      <c r="P25" s="135"/>
      <c r="Q25" s="135"/>
      <c r="R25" s="135"/>
      <c r="S25" s="135"/>
      <c r="T25" s="135"/>
      <c r="U25" s="135"/>
      <c r="V25" s="135"/>
      <c r="W25" s="137"/>
    </row>
    <row r="26" spans="1:23" s="2" customFormat="1" ht="15.75" x14ac:dyDescent="0.25">
      <c r="A26" s="105"/>
      <c r="B26" s="105"/>
      <c r="C26" s="103" t="s">
        <v>317</v>
      </c>
      <c r="D26" s="55"/>
      <c r="E26" s="55"/>
      <c r="F26" s="55"/>
      <c r="G26" s="96"/>
      <c r="H26" s="56"/>
      <c r="I26" s="55"/>
      <c r="J26" s="55"/>
      <c r="K26" s="53"/>
      <c r="L26" s="57"/>
      <c r="M26" s="59"/>
      <c r="N26" s="28"/>
      <c r="O26" s="28"/>
      <c r="P26" s="28"/>
      <c r="Q26" s="28"/>
      <c r="R26" s="28"/>
      <c r="S26" s="28"/>
      <c r="T26" s="28"/>
      <c r="U26" s="28"/>
      <c r="V26" s="28"/>
      <c r="W26" s="37"/>
    </row>
    <row r="27" spans="1:23" ht="18.75" x14ac:dyDescent="0.3">
      <c r="A27" s="105"/>
      <c r="B27" s="105"/>
      <c r="C27" s="105"/>
      <c r="G27" s="99"/>
      <c r="H27" s="139" t="s">
        <v>325</v>
      </c>
    </row>
    <row r="28" spans="1:23" ht="26.25" x14ac:dyDescent="0.4">
      <c r="C28" s="144" t="s">
        <v>441</v>
      </c>
      <c r="G28" s="99"/>
    </row>
    <row r="29" spans="1:23" ht="21" x14ac:dyDescent="0.35">
      <c r="A29" s="126"/>
      <c r="B29" s="126"/>
      <c r="C29" s="126" t="s">
        <v>437</v>
      </c>
      <c r="G29" s="99"/>
    </row>
    <row r="30" spans="1:23" ht="21" x14ac:dyDescent="0.35">
      <c r="C30" s="126" t="s">
        <v>438</v>
      </c>
      <c r="G30" s="99"/>
    </row>
    <row r="31" spans="1:23" ht="21" x14ac:dyDescent="0.35">
      <c r="C31" s="126" t="s">
        <v>439</v>
      </c>
      <c r="G31" s="99"/>
    </row>
    <row r="32" spans="1:23" ht="18.75" x14ac:dyDescent="0.3">
      <c r="C32" s="118"/>
      <c r="G32" s="99"/>
    </row>
    <row r="33" spans="3:7" ht="18.75" x14ac:dyDescent="0.3">
      <c r="C33" s="118"/>
      <c r="G33" s="99"/>
    </row>
    <row r="34" spans="3:7" x14ac:dyDescent="0.25">
      <c r="G34" s="99"/>
    </row>
  </sheetData>
  <sortState xmlns:xlrd2="http://schemas.microsoft.com/office/spreadsheetml/2017/richdata2" ref="A5:W25">
    <sortCondition ref="L5:L2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HIke Information</vt:lpstr>
      <vt:lpstr> C-Hikes and Walks</vt:lpstr>
      <vt:lpstr>B-Hikes</vt:lpstr>
      <vt:lpstr>A-Hikes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</cp:lastModifiedBy>
  <cp:lastPrinted>2023-05-02T13:44:14Z</cp:lastPrinted>
  <dcterms:created xsi:type="dcterms:W3CDTF">2018-04-15T12:39:03Z</dcterms:created>
  <dcterms:modified xsi:type="dcterms:W3CDTF">2023-05-07T17:01:30Z</dcterms:modified>
</cp:coreProperties>
</file>