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ja\OneDrive\Documents\AMC\August Camp 2019\Hikes\"/>
    </mc:Choice>
  </mc:AlternateContent>
  <xr:revisionPtr revIDLastSave="0" documentId="13_ncr:1_{761F3B94-A094-4F50-91B4-E22FFFFBE949}" xr6:coauthVersionLast="41" xr6:coauthVersionMax="41" xr10:uidLastSave="{00000000-0000-0000-0000-000000000000}"/>
  <bookViews>
    <workbookView xWindow="-120" yWindow="-120" windowWidth="24240" windowHeight="13140" xr2:uid="{BA3A7611-98D9-4008-93DF-3A0BF5066169}"/>
  </bookViews>
  <sheets>
    <sheet name="2019 Hikes - general info" sheetId="1" r:id="rId1"/>
    <sheet name="C-Hikes" sheetId="2" r:id="rId2"/>
    <sheet name="B-Hikes" sheetId="3" r:id="rId3"/>
    <sheet name="A-Hikes" sheetId="4" r:id="rId4"/>
  </sheets>
  <definedNames>
    <definedName name="_xlnm._FilterDatabase" localSheetId="0" hidden="1">'2019 Hikes - general info'!#REF!</definedName>
    <definedName name="_xlnm.Print_Titles" localSheetId="0">'2019 Hikes - general info'!$1:$4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4" l="1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39" i="1" l="1"/>
  <c r="M38" i="1"/>
  <c r="M37" i="1"/>
  <c r="M36" i="1"/>
  <c r="M35" i="1"/>
  <c r="M34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<sst xmlns="http://schemas.openxmlformats.org/spreadsheetml/2006/main" count="753" uniqueCount="380">
  <si>
    <t>Hike</t>
  </si>
  <si>
    <t>WOW</t>
  </si>
  <si>
    <t>Hike Name</t>
  </si>
  <si>
    <t>MAP</t>
  </si>
  <si>
    <t>Guide-</t>
  </si>
  <si>
    <t>LOCATION</t>
  </si>
  <si>
    <t>Driving</t>
  </si>
  <si>
    <t>Drive</t>
  </si>
  <si>
    <t>Max #</t>
  </si>
  <si>
    <t xml:space="preserve">Trail </t>
  </si>
  <si>
    <t>Elev</t>
  </si>
  <si>
    <t xml:space="preserve">Max </t>
  </si>
  <si>
    <t>Features,  specific challenges and risks</t>
  </si>
  <si>
    <t>No.</t>
  </si>
  <si>
    <t>factor</t>
  </si>
  <si>
    <t>Five *'s is highest WOW factor</t>
  </si>
  <si>
    <t>book</t>
  </si>
  <si>
    <t>Distance</t>
  </si>
  <si>
    <t>Time</t>
  </si>
  <si>
    <t>Hikers</t>
  </si>
  <si>
    <t>Gain</t>
  </si>
  <si>
    <t>Rating</t>
  </si>
  <si>
    <t>Note:  # in () is G-1 author's difficulty rating, 1 to 5 with five being the most strenuous</t>
  </si>
  <si>
    <t>Hikes in red have possible access or trail issues needing checking</t>
  </si>
  <si>
    <t>1 way</t>
  </si>
  <si>
    <t>Total</t>
  </si>
  <si>
    <t>Camp Location: 46.627263,-121.693842</t>
  </si>
  <si>
    <t>(Miles )</t>
  </si>
  <si>
    <t xml:space="preserve">Miles </t>
  </si>
  <si>
    <t>(Feet)</t>
  </si>
  <si>
    <t>(Points)</t>
  </si>
  <si>
    <t>White Mountain NH Hikes (for comparison)</t>
  </si>
  <si>
    <t>Mount Madison via Airline trail</t>
  </si>
  <si>
    <t>Mt Washington via Tuckerman, Lion's head</t>
  </si>
  <si>
    <t>A Hike: &gt; 11.5 points</t>
  </si>
  <si>
    <t>Lafayette/Lincoln/Haystack Loop</t>
  </si>
  <si>
    <t>B Hike: &gt;=7.6, &lt; =11.5 points</t>
  </si>
  <si>
    <t>Mizpah Hut via Crawford Path</t>
  </si>
  <si>
    <t>C Hike: &lt; 7.6 points</t>
  </si>
  <si>
    <t>Chocorua via Piper trail</t>
  </si>
  <si>
    <t>Zealand Falls Hut from Parking Lot</t>
  </si>
  <si>
    <t>Welch-Dickey Loop</t>
  </si>
  <si>
    <t>27 A hikes</t>
  </si>
  <si>
    <t>Mount Willard</t>
  </si>
  <si>
    <t>22 B hikes</t>
  </si>
  <si>
    <t>Monadnock via the White Dot Trail</t>
  </si>
  <si>
    <t>45 C hikes</t>
  </si>
  <si>
    <t xml:space="preserve"> "C" Hikes - easy (Hike Rating 7.6 or less)</t>
  </si>
  <si>
    <t>**</t>
  </si>
  <si>
    <t>Narada Falls</t>
  </si>
  <si>
    <t>M-1</t>
  </si>
  <si>
    <t>G1-69</t>
  </si>
  <si>
    <t>MRNP - Paradise</t>
  </si>
  <si>
    <t>(3) Falls, lakes</t>
  </si>
  <si>
    <t>Trail of the Shadows Loop</t>
  </si>
  <si>
    <t>G1-72/G4-11</t>
  </si>
  <si>
    <t>MRNP - Longmire</t>
  </si>
  <si>
    <t>(1) Counter clockwise intrepretive trail, pick up guide booklet</t>
  </si>
  <si>
    <t>***</t>
  </si>
  <si>
    <t>Nisqually Vista Loop</t>
  </si>
  <si>
    <t>G1-78/G4-13</t>
  </si>
  <si>
    <t>(1) Wildflowers and views of Nisqually Glacier</t>
  </si>
  <si>
    <t>Grove of the Patriarchs Loop</t>
  </si>
  <si>
    <t>G1-56/G4-27</t>
  </si>
  <si>
    <t>MRNP - Ohanapecosh</t>
  </si>
  <si>
    <t>(1) Biggest, oldest trees in the Cascades; suspension bridge</t>
  </si>
  <si>
    <t>Stevens Creek and waterfalls (first part of G1-59)</t>
  </si>
  <si>
    <t>G1-59</t>
  </si>
  <si>
    <t>gain est.</t>
  </si>
  <si>
    <t>Alta Vista Loop</t>
  </si>
  <si>
    <t>G1-74/G4-14</t>
  </si>
  <si>
    <t>(1) Flowers, flowers, flowers</t>
  </si>
  <si>
    <t>Silver Forest - Emmons Vista</t>
  </si>
  <si>
    <t>G1-14/G4-39</t>
  </si>
  <si>
    <t>MRNP - White River (Sunrise)</t>
  </si>
  <si>
    <t>Box Canyon and Nickel Creek Camp</t>
  </si>
  <si>
    <t>G1-53</t>
  </si>
  <si>
    <t>(2) Unusual Box Canyon and rustic camp</t>
  </si>
  <si>
    <t>Deadhorse Creek Trail</t>
  </si>
  <si>
    <t>G4-17</t>
  </si>
  <si>
    <t>~6100</t>
  </si>
  <si>
    <t>Alternative to Skyline trail; paved; wildflowers!</t>
  </si>
  <si>
    <t>High Lakes Trail (loop)</t>
  </si>
  <si>
    <t>G4-18</t>
  </si>
  <si>
    <t>Elevation gain estimated; loop around Reflection Lakes; views of Tatoosh range</t>
  </si>
  <si>
    <r>
      <t>Carter &amp; Madcap Falls/from near Cougar Rock CG/</t>
    </r>
    <r>
      <rPr>
        <b/>
        <sz val="12"/>
        <color rgb="FFFF0000"/>
        <rFont val="Arial"/>
        <family val="2"/>
      </rPr>
      <t>Check  bridge</t>
    </r>
  </si>
  <si>
    <t>G1-60/G4-8</t>
  </si>
  <si>
    <t>A wooden water supply pipe remains from an old power plant, now gone; 7.2 miles if done from Longmire</t>
  </si>
  <si>
    <t>Lily Lake</t>
  </si>
  <si>
    <t>M-2</t>
  </si>
  <si>
    <t>G2-8</t>
  </si>
  <si>
    <t>Goat Rocks Wilderness</t>
  </si>
  <si>
    <t>Easy - parallels Cowlitz River, can hike addl. Miles</t>
  </si>
  <si>
    <t>Silver Falls Loop</t>
  </si>
  <si>
    <t>G1-46G4-26</t>
  </si>
  <si>
    <t>(2) Most picturesque stream, falls</t>
  </si>
  <si>
    <t>Bench and Snow Lakes</t>
  </si>
  <si>
    <t>G1-52</t>
  </si>
  <si>
    <t>(2) Snow Lake may have ice floating in it! Elev gain in G4 is wrong</t>
  </si>
  <si>
    <t>Tieton Nature Trail</t>
  </si>
  <si>
    <t>G2-38</t>
  </si>
  <si>
    <t>Moderately difficult - elk country, lots of wildlife viewing in meadows</t>
  </si>
  <si>
    <t>Faraway Rock and Lakes High Trail Loop</t>
  </si>
  <si>
    <t>G1-55</t>
  </si>
  <si>
    <t>(2) May combine with Louise Lake</t>
  </si>
  <si>
    <t>Dege Peak from Sunrise Point</t>
  </si>
  <si>
    <t>G4-37</t>
  </si>
  <si>
    <t>Fabulous views from summit</t>
  </si>
  <si>
    <t>*****</t>
  </si>
  <si>
    <t>Pinnacle Saddle - check road/trail conditions</t>
  </si>
  <si>
    <t>G1-57/G4-19</t>
  </si>
  <si>
    <t>(4) Finest views of south face of Rainier</t>
  </si>
  <si>
    <t>Emmons Glacier View/Emmons Moraine/check road/trail conditions</t>
  </si>
  <si>
    <t>G1-6/G4-40</t>
  </si>
  <si>
    <t>MRNP - White River</t>
  </si>
  <si>
    <t>(2) Popular; good trail; riverside; Rainier and Goat Island Mountain views</t>
  </si>
  <si>
    <r>
      <t>Mount Beljica and Lake Christine from Southern TH/</t>
    </r>
    <r>
      <rPr>
        <b/>
        <sz val="12"/>
        <color rgb="FFFF0000"/>
        <rFont val="Arial"/>
        <family val="2"/>
      </rPr>
      <t>rough road?</t>
    </r>
  </si>
  <si>
    <t>G1-68</t>
  </si>
  <si>
    <t>69/32*</t>
  </si>
  <si>
    <t>1:35/1:05</t>
  </si>
  <si>
    <t>(3) former fire watch site;/outside the Park; partly in Glacier View Wilderness</t>
  </si>
  <si>
    <t>****</t>
  </si>
  <si>
    <t>Tipsoo Lake - Naches Peak loop</t>
  </si>
  <si>
    <t>G1-51G4-33</t>
  </si>
  <si>
    <t>MRNP - White River (Cayuse Pass)</t>
  </si>
  <si>
    <t>(2) Do clockwise for views;</t>
  </si>
  <si>
    <t>Tongue Mountain  Tr. #294</t>
  </si>
  <si>
    <t>M-3</t>
  </si>
  <si>
    <t>G2-52</t>
  </si>
  <si>
    <t>Gifford Pinchot N.F.</t>
  </si>
  <si>
    <t>Moderate - steep climb at end, stunning views, peaks</t>
  </si>
  <si>
    <t>Shadow Lake-Sunrise Camp loop</t>
  </si>
  <si>
    <t>G1-13</t>
  </si>
  <si>
    <t>(2) Alpine meadows; views of Rainier</t>
  </si>
  <si>
    <t>Norway Pass/FIRST PART OF G3-50 (end at Norway Pass)</t>
  </si>
  <si>
    <t>G3-50</t>
  </si>
  <si>
    <t>Mt.Saint Helens Natl Monument</t>
  </si>
  <si>
    <t>Moderate - trail through blowdown woods, ridge, views of Mt St Helens</t>
  </si>
  <si>
    <t>G2-45</t>
  </si>
  <si>
    <t>Moderate - 360 deg views, view of Mt. Adams</t>
  </si>
  <si>
    <t>High Rock (Fire Lookout)</t>
  </si>
  <si>
    <t>G1-64/G2-31</t>
  </si>
  <si>
    <t>Moderately difficult - Fire Lookout, 360 deg views of Mt Rainier, impressive rock formation</t>
  </si>
  <si>
    <t>Dege Peak from Sunrise VC</t>
  </si>
  <si>
    <t>G1-5</t>
  </si>
  <si>
    <t>(2) Some of the best views of Rainier</t>
  </si>
  <si>
    <t>Glacier Vista, Moraine Trail and Deadhorse Creek</t>
  </si>
  <si>
    <t>G1-76</t>
  </si>
  <si>
    <t>Short but challenging with great vistas</t>
  </si>
  <si>
    <t>Glacier View</t>
  </si>
  <si>
    <t>G1-63</t>
  </si>
  <si>
    <t>Glacier View Wilderness</t>
  </si>
  <si>
    <t>(3) Views of western face, glaciers; outside the Park</t>
  </si>
  <si>
    <t>Comet Falls</t>
  </si>
  <si>
    <t>G1-61</t>
  </si>
  <si>
    <t>(4) Waterfall and wildflowers.</t>
  </si>
  <si>
    <t>Myrtle Falls and Golden Gate loop</t>
  </si>
  <si>
    <t>G1-77</t>
  </si>
  <si>
    <t>(3) Flowers and Myrtle Falls; views of Tatoosh Range and Paradise Valley</t>
  </si>
  <si>
    <t>Sourdough Ridge and Frozen Lake</t>
  </si>
  <si>
    <t>G1-16</t>
  </si>
  <si>
    <t>Romp through wildflower meadow,to ridge with mind-blowing views of Rainier</t>
  </si>
  <si>
    <t>Shadow Lk/Sunrise Camp lp CLOCKWISE/COUNTER CW</t>
  </si>
  <si>
    <t>G4-51</t>
  </si>
  <si>
    <t>~7200</t>
  </si>
  <si>
    <t>Varied landscape, lakes and views; snowfields possible</t>
  </si>
  <si>
    <t>Goat Creek/Tumwater Trails to Goat Cr. xing   Tr #225/218</t>
  </si>
  <si>
    <t>G3-62</t>
  </si>
  <si>
    <t>Moderate - ancient timbers, creek crossing</t>
  </si>
  <si>
    <t>Deer and Sand Lakes</t>
  </si>
  <si>
    <t>G2-26</t>
  </si>
  <si>
    <t>Wm O. Douglass Wilderness</t>
  </si>
  <si>
    <t>Easy - PCT - 2 lakes, good swimming, wildflowers</t>
  </si>
  <si>
    <t>Mount Fremont Lookout</t>
  </si>
  <si>
    <t>G1-10</t>
  </si>
  <si>
    <t>(3) Fire tower; mountain goats; can combine with Sourdough Ridge loop</t>
  </si>
  <si>
    <t>Forest Lake</t>
  </si>
  <si>
    <t>G1-7/G4-24</t>
  </si>
  <si>
    <t>(3) A bit of everything, including a lake and backcountry campsites</t>
  </si>
  <si>
    <t>Mount Beljica from the northern TH</t>
  </si>
  <si>
    <t>Paradise Glacier</t>
  </si>
  <si>
    <t>G1-79</t>
  </si>
  <si>
    <t>Glacier views and views of Tatoosh Range, Goat Rocks &amp; Mt Adams</t>
  </si>
  <si>
    <t>Rampart Ridge Loop</t>
  </si>
  <si>
    <t>G1-70/G4-5</t>
  </si>
  <si>
    <t>(3) Old forests, high cliffs, meadows</t>
  </si>
  <si>
    <t>G2-46</t>
  </si>
  <si>
    <t>Moderate - views of Mt. Adams</t>
  </si>
  <si>
    <t>Glacier Lake  Tr #89</t>
  </si>
  <si>
    <t>G2-12</t>
  </si>
  <si>
    <t xml:space="preserve">Easy - beautiful alpine wilderness lake, forest </t>
  </si>
  <si>
    <t>"B" Hikes" - moderate (Hike rating between 7.6 and 11.5)</t>
  </si>
  <si>
    <t>G1-80</t>
  </si>
  <si>
    <t>Round Mountain</t>
  </si>
  <si>
    <t>G2-3</t>
  </si>
  <si>
    <t>Moderate - short, steep trail, great views</t>
  </si>
  <si>
    <t>Reflection Lakes and Paradise Loop</t>
  </si>
  <si>
    <t>G1-58</t>
  </si>
  <si>
    <t>MRNP/Paradise</t>
  </si>
  <si>
    <t>Wildflowers, lakes and even a waterfall</t>
  </si>
  <si>
    <t>Skyline Trail &amp; Panorama Point loop</t>
  </si>
  <si>
    <t>(4) Loop around Edith Creek Basin; waterfalls,tarns, craggy peaks; historic monument</t>
  </si>
  <si>
    <t>Sheep Lake and Sourdough Gap/PCT</t>
  </si>
  <si>
    <t>G1-50</t>
  </si>
  <si>
    <t>Okanogan and Wenatchee NF</t>
  </si>
  <si>
    <t>LakesWildflowers/MeadowsMountain viewsWildlife</t>
  </si>
  <si>
    <t>Goat mountain  Tr #217/1st part of G3-60/to ridge high point and a bit beyond</t>
  </si>
  <si>
    <t>G3-60</t>
  </si>
  <si>
    <t>Mount St Helens Natl Monument</t>
  </si>
  <si>
    <t>Moderately difficult - great views of massive crater</t>
  </si>
  <si>
    <t>Independence Ridge Loop fr. Independence Pass</t>
  </si>
  <si>
    <t>G3-53</t>
  </si>
  <si>
    <t>Moderate - fantastic scenery, recovery area, wildflowers</t>
  </si>
  <si>
    <t>Juniper Peak</t>
  </si>
  <si>
    <t>G2-53</t>
  </si>
  <si>
    <t>Moderately difficult - Ridge top meadow, views of peaks, steep climb</t>
  </si>
  <si>
    <t>Burroughs Mountain Loop (to 2nd Burroughs only)</t>
  </si>
  <si>
    <t>G1-2</t>
  </si>
  <si>
    <t>(4) May see/hear avalanches and rock slides on Rainier</t>
  </si>
  <si>
    <t>Tatoosh Ridge to Tatoosh Lakes, not to peak</t>
  </si>
  <si>
    <t>G1-47</t>
  </si>
  <si>
    <t>Tatoosh Wilderness</t>
  </si>
  <si>
    <t>Moderately difficult - old growth forest, alpine vistas, steep, great views of Rainier</t>
  </si>
  <si>
    <t>Palisades Lakes from Sunrise Point</t>
  </si>
  <si>
    <t>G1-12</t>
  </si>
  <si>
    <t>G1 elev wrong; FS says 1200'; open meadows, babbling brooks, easy grade</t>
  </si>
  <si>
    <t>Glacier Basin (not Goat Rocks)</t>
  </si>
  <si>
    <t>G1-8</t>
  </si>
  <si>
    <t>(5) Views of St Elmo's Pass; goats and human climbers</t>
  </si>
  <si>
    <t>Berkeley Park</t>
  </si>
  <si>
    <t>G1-1</t>
  </si>
  <si>
    <t>(3) Flowers!!!  May be combined with Sourdough Ridge loop and/or Fremont Lookout</t>
  </si>
  <si>
    <t>Crystal Lakes</t>
  </si>
  <si>
    <t>G1-4</t>
  </si>
  <si>
    <t>(4) Craggy peaks, elk or mountain goats, black bear and huckleberries</t>
  </si>
  <si>
    <t>Packwood Lake  Tr #78</t>
  </si>
  <si>
    <t>G2-10</t>
  </si>
  <si>
    <t>Easy - great swimming, fishing</t>
  </si>
  <si>
    <t>Owyhigh Lakes</t>
  </si>
  <si>
    <t>G1-11</t>
  </si>
  <si>
    <t>(4) Birds, berries and various other wildlife</t>
  </si>
  <si>
    <t>Comet Falls and Van Trump Park</t>
  </si>
  <si>
    <t>G1-61/G4-6</t>
  </si>
  <si>
    <t>waterfalls and wildflowers!</t>
  </si>
  <si>
    <t>Skyscraper Mountain</t>
  </si>
  <si>
    <t>G1-15</t>
  </si>
  <si>
    <t>(4) Marmots; Rainier and Baker views</t>
  </si>
  <si>
    <t>Stevens Canyon Waterfalls</t>
  </si>
  <si>
    <t>(4) Hike on the Wonderland Trail; waterfalls</t>
  </si>
  <si>
    <t>Walupt Lake and Walupt Creek</t>
  </si>
  <si>
    <t>G2-18</t>
  </si>
  <si>
    <t>Possible swimming, good grades; old growth</t>
  </si>
  <si>
    <t>Dry Creek Trail &amp; Smith Point Lookout site</t>
  </si>
  <si>
    <t>G2-32</t>
  </si>
  <si>
    <t>Most difficult - steep, forested, spectacular views, old lookout site</t>
  </si>
  <si>
    <t>Summerland (not to Panhandle)</t>
  </si>
  <si>
    <t>G1-17</t>
  </si>
  <si>
    <t>(5) Backcountry camp site beneath Panhandle Gap</t>
  </si>
  <si>
    <t>"A" hikes - strenuous (Hike rating greater than 11.5)</t>
  </si>
  <si>
    <t>Eagle Peak saddle - check snow/ice conditions</t>
  </si>
  <si>
    <t>G1-62</t>
  </si>
  <si>
    <t>(4) Through the forest climb to saddle with stellar views</t>
  </si>
  <si>
    <t xml:space="preserve">Burroughs Mountain Loop </t>
  </si>
  <si>
    <t>Crystal Peak</t>
  </si>
  <si>
    <t>G1-3</t>
  </si>
  <si>
    <t>(4) Wildlife, flowers, great views, huckleberries</t>
  </si>
  <si>
    <t>Killen Creek Trail to High Camp</t>
  </si>
  <si>
    <t>G2-79/ext.</t>
  </si>
  <si>
    <t>Mt Adams wilderness</t>
  </si>
  <si>
    <t>Most difficult - lush meadows, wildflowers, views of Adams, hi camp</t>
  </si>
  <si>
    <t>Shriner Peak and fire lookout</t>
  </si>
  <si>
    <t>G1-45</t>
  </si>
  <si>
    <t>(5) Lookout tower; fantastic panoramas</t>
  </si>
  <si>
    <t>Snowgrass Flat  Tr #96 LOLLIPOP</t>
  </si>
  <si>
    <t>G2-13</t>
  </si>
  <si>
    <t>Moderately difficult - spectacular wildflower meadows, views of peaks</t>
  </si>
  <si>
    <r>
      <t>Mosquito Lake - Three Peaks  Tr #69</t>
    </r>
    <r>
      <rPr>
        <b/>
        <sz val="12"/>
        <color rgb="FFFF0000"/>
        <rFont val="Arial"/>
        <family val="2"/>
      </rPr>
      <t xml:space="preserve"> (last 0.6 might not be driveable)</t>
    </r>
  </si>
  <si>
    <t>G2-9</t>
  </si>
  <si>
    <t>Moderate - great views, expect a few bugs</t>
  </si>
  <si>
    <r>
      <t>Goat Mountain and Deadman's Lake/</t>
    </r>
    <r>
      <rPr>
        <b/>
        <sz val="12"/>
        <color rgb="FFFF0000"/>
        <rFont val="Arial"/>
        <family val="2"/>
      </rPr>
      <t>Check Road conditions!</t>
    </r>
  </si>
  <si>
    <t xml:space="preserve">Nannie Peak &amp; Sheep Lake </t>
  </si>
  <si>
    <t>G2-16</t>
  </si>
  <si>
    <t>Moderately difficult - great views of peaks, wildlife</t>
  </si>
  <si>
    <t>Norway Pass and Mount Margaret</t>
  </si>
  <si>
    <t>Goat Lake</t>
  </si>
  <si>
    <t>G2-14</t>
  </si>
  <si>
    <t>Most difficult - open meadows, wildflowers, panoramas, lakes</t>
  </si>
  <si>
    <t>Grand Park from Sunrise</t>
  </si>
  <si>
    <t>G1-9</t>
  </si>
  <si>
    <t>Classic route to Grand Park</t>
  </si>
  <si>
    <t>Camp Muir</t>
  </si>
  <si>
    <t>G1-75</t>
  </si>
  <si>
    <t>(5) Trails and snowfield to RMI base camp</t>
  </si>
  <si>
    <t>Summerland and Panhandle Gap - check snow/ice conditions</t>
  </si>
  <si>
    <t>Laughingwater Creek to Three Lakes</t>
  </si>
  <si>
    <t>G1-43</t>
  </si>
  <si>
    <t>(4) Beautiful stream; trio of tarns in high alpine meadow</t>
  </si>
  <si>
    <t>Gobbler's Knob from Westside Road end/check trail conditions</t>
  </si>
  <si>
    <t>G1-67</t>
  </si>
  <si>
    <t>Includes about 3.6 miles each way of road walking from closure</t>
  </si>
  <si>
    <t>Vanson Peak from FR2750</t>
  </si>
  <si>
    <t>G3-63</t>
  </si>
  <si>
    <t>Easy - expansive meadows, wildflowers, lake, peak</t>
  </si>
  <si>
    <t>Kautz Creek to Indian Henry's Hunting Ground/check bridge</t>
  </si>
  <si>
    <t>G1-66</t>
  </si>
  <si>
    <t>(5) Indian Henry's hunting ground; meadows with great views</t>
  </si>
  <si>
    <r>
      <t>Dumbbell Lake Loop fr. White Pass CG/</t>
    </r>
    <r>
      <rPr>
        <b/>
        <sz val="12"/>
        <color rgb="FFFF0000"/>
        <rFont val="Arial"/>
        <family val="2"/>
      </rPr>
      <t>ck. No.fork Clear Creek Xing</t>
    </r>
  </si>
  <si>
    <t>G2-25</t>
  </si>
  <si>
    <t>William O. Douglass Wilderness</t>
  </si>
  <si>
    <t>Moderate - PCT, lots of lakes, wildflowers, diverse foliage, wildlife</t>
  </si>
  <si>
    <r>
      <t>Walupt Creek Loop Tr #98, 101, 2000 (COMBO hike</t>
    </r>
    <r>
      <rPr>
        <b/>
        <sz val="12"/>
        <color rgb="FFFF0000"/>
        <rFont val="Arial"/>
        <family val="2"/>
      </rPr>
      <t>/stream ford</t>
    </r>
    <r>
      <rPr>
        <b/>
        <sz val="12"/>
        <color theme="1"/>
        <rFont val="Arial"/>
        <family val="2"/>
      </rPr>
      <t>)</t>
    </r>
  </si>
  <si>
    <t>G2-16+PCT+G2-18</t>
  </si>
  <si>
    <t>Moderately difficult - PCT, breathtaking views, wildflowers</t>
  </si>
  <si>
    <t>Tatoosh Peak from south (from FR 5290)</t>
  </si>
  <si>
    <t>G2-30</t>
  </si>
  <si>
    <t>Steep and challenging; beautiful to site of former fire tower; huckleberries - yum!</t>
  </si>
  <si>
    <r>
      <t>Lost Hat &amp; Coyote Lakes and Lost Lake Lookout/</t>
    </r>
    <r>
      <rPr>
        <b/>
        <sz val="12"/>
        <color rgb="FFFF0000"/>
        <rFont val="Arial"/>
        <family val="2"/>
      </rPr>
      <t>Stream ford!!</t>
    </r>
  </si>
  <si>
    <t>G2-6</t>
  </si>
  <si>
    <t>Most Difficult - ford a stream, high alpine country, expansive views</t>
  </si>
  <si>
    <t>Tatoosh Peak and Tatoosh Lakes from west</t>
  </si>
  <si>
    <t>Away from the crowds; tough hike, great views</t>
  </si>
  <si>
    <t>Indian Henry's Hunting Ground fr. Longmire/watch for mudflows</t>
  </si>
  <si>
    <t>G1-65</t>
  </si>
  <si>
    <t>(5) Follows the Wonderland trail</t>
  </si>
  <si>
    <t>Lily Basin and Heart Lake</t>
  </si>
  <si>
    <t>G2-11</t>
  </si>
  <si>
    <t>Moderately difficult - beautiful rugged ridge, wildflowers</t>
  </si>
  <si>
    <t>Shoe Lake  Tr /PCT/lollipop</t>
  </si>
  <si>
    <t>G2-5</t>
  </si>
  <si>
    <t>Moderate - PCT, along Hogback Mt, alpine meadow, knife-edge ridge</t>
  </si>
  <si>
    <t>Possible backpacks or car camping trips</t>
  </si>
  <si>
    <t>Paul Peak (car camp with Tolmie Peak)</t>
  </si>
  <si>
    <t>G1-28</t>
  </si>
  <si>
    <t>MRNP - Carbon River</t>
  </si>
  <si>
    <t>~2:45</t>
  </si>
  <si>
    <t>(2) Mixed old growth forest; lightly used; quiet</t>
  </si>
  <si>
    <r>
      <t xml:space="preserve">Indian Bar - Cowlitz Divide </t>
    </r>
    <r>
      <rPr>
        <b/>
        <sz val="12"/>
        <color rgb="FFFF0000"/>
        <rFont val="Arial"/>
        <family val="2"/>
      </rPr>
      <t>(possible overnight?)</t>
    </r>
  </si>
  <si>
    <t>G1-54</t>
  </si>
  <si>
    <t>(5) Most spectacularly placed toilet in the Park!  Ridge walk; waterfalls; snowfield.</t>
  </si>
  <si>
    <t>Tolmie AND Eunice Lake(car camp with Paul Peak)</t>
  </si>
  <si>
    <t>G1-31</t>
  </si>
  <si>
    <t>(3) Lookout, Eunice Lake, chance to visit firetower</t>
  </si>
  <si>
    <r>
      <t>Moraine Park and Mystic Lake (</t>
    </r>
    <r>
      <rPr>
        <b/>
        <sz val="12"/>
        <color rgb="FFFF0000"/>
        <rFont val="Arial"/>
        <family val="2"/>
      </rPr>
      <t>possible backpack)</t>
    </r>
  </si>
  <si>
    <t>G4-54</t>
  </si>
  <si>
    <t>87 or 97</t>
  </si>
  <si>
    <t>(5) includes ten miles on closed Carbon River Road (or trail miles from Mowich Lake)</t>
  </si>
  <si>
    <t>Spray Park,Spray Falls &amp; Seattle Park (car camp with Paul &amp;/or Tolmie)</t>
  </si>
  <si>
    <t>G1-29</t>
  </si>
  <si>
    <t>Wildflowers, wildlife (may see bears and goats and marmots); views of Rainier</t>
  </si>
  <si>
    <r>
      <t xml:space="preserve">Klapatche Park </t>
    </r>
    <r>
      <rPr>
        <b/>
        <sz val="12"/>
        <color rgb="FFFF0000"/>
        <rFont val="Arial"/>
        <family val="2"/>
      </rPr>
      <t>(possible backpack)</t>
    </r>
  </si>
  <si>
    <t>G4-1</t>
  </si>
  <si>
    <t>53/34*</t>
  </si>
  <si>
    <t>~5700</t>
  </si>
  <si>
    <t>Includes 8 miles on closed Westside Road to start</t>
  </si>
  <si>
    <t>* if Skate Creek Road is open and drivable/slow</t>
  </si>
  <si>
    <t>There seems to be a discrepancy between G1 and M1</t>
  </si>
  <si>
    <t xml:space="preserve">for the west approach to Gobbler's Knob and also approach </t>
  </si>
  <si>
    <t>to Mount Beljica</t>
  </si>
  <si>
    <t>Maps</t>
  </si>
  <si>
    <t>Hike Rating  = Distance + (1.5 X elev  gain/1000)</t>
  </si>
  <si>
    <t>Trails Illustrated #217 - Mount Rainier NP</t>
  </si>
  <si>
    <t>Trails Illustrated #823 - Goat Rocks, Norse Peak</t>
  </si>
  <si>
    <t>Trails Illustrated #822 - Mount St Helens, Mt Adams</t>
  </si>
  <si>
    <t>2019 Guidebooks</t>
  </si>
  <si>
    <t>G-1</t>
  </si>
  <si>
    <t>Day Hiking Mount Rainier, 2nd ed., Tami Asars, 2018</t>
  </si>
  <si>
    <t>G-2</t>
  </si>
  <si>
    <t>Day Hiking Mount Adams and Goat Rocks, 2014, Tami Asars</t>
  </si>
  <si>
    <t>G-3</t>
  </si>
  <si>
    <t>Day Hiking Mount St. Helens, 2015, Romano and Theisen</t>
  </si>
  <si>
    <t>G-4</t>
  </si>
  <si>
    <t>Hiking Mount Rainier National Park, Radlinski and Skjelset, 4th ed., 2018</t>
  </si>
  <si>
    <t>(5) Tough but spectacular; travel highest section of Wonderland Trail; wildlife/flowers</t>
  </si>
  <si>
    <t>High summit in heart of blast zone w/sweeping views &amp; wildflower-covered slopes</t>
  </si>
  <si>
    <t>Lofty ridge on edge of blast zone; great to compare before/after the blast, N vs S</t>
  </si>
  <si>
    <t>Least important guide - only a few hikes use this</t>
  </si>
  <si>
    <r>
      <t>Sunrise Peak/</t>
    </r>
    <r>
      <rPr>
        <b/>
        <sz val="10"/>
        <color rgb="FFFF0000"/>
        <rFont val="Arial"/>
        <family val="2"/>
      </rPr>
      <t>April '18: FS Road 2324 is closed at milepost 0.1 due to a washout/TH inaccessible</t>
    </r>
  </si>
  <si>
    <r>
      <t>Jumbo Peak Knoll/Sunrise Trail #262/</t>
    </r>
    <r>
      <rPr>
        <b/>
        <sz val="11"/>
        <color rgb="FFFF0000"/>
        <rFont val="Arial"/>
        <family val="2"/>
      </rPr>
      <t>April '18: FS Road 2324 is closed at milepost 0.1 due to a washout/TH inaccessible</t>
    </r>
  </si>
  <si>
    <t>Note that pink highlights on hike lists mark  hikes we did in 2014 (or very similar)</t>
  </si>
  <si>
    <t>(1) Stands of trees scorched by fire, still standing as gray ghosts against blue skies, white mountain &amp; emerald meadows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</si>
</sst>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$#,##0\ ;[Red]&quot;($&quot;#,##0\)"/>
  </numFmts>
  <fonts count="17" x14ac:knownFonts="1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trike/>
      <sz val="14"/>
      <color theme="1"/>
      <name val="Arial"/>
      <family val="2"/>
    </font>
    <font>
      <sz val="12"/>
      <color theme="1"/>
      <name val="Arial"/>
      <family val="2"/>
    </font>
    <font>
      <b/>
      <strike/>
      <sz val="12"/>
      <name val="Arial"/>
      <family val="2"/>
    </font>
    <font>
      <b/>
      <strike/>
      <sz val="12"/>
      <color rgb="FFFF0000"/>
      <name val="Arial"/>
      <family val="2"/>
    </font>
    <font>
      <b/>
      <sz val="12"/>
      <color indexed="17"/>
      <name val="Arial"/>
      <family val="2"/>
    </font>
    <font>
      <b/>
      <sz val="12"/>
      <color rgb="FF00B050"/>
      <name val="Arial"/>
      <family val="2"/>
    </font>
    <font>
      <b/>
      <sz val="12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4" fillId="0" borderId="9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164" fontId="2" fillId="0" borderId="3" xfId="0" applyNumberFormat="1" applyFont="1" applyBorder="1" applyAlignment="1">
      <alignment horizontal="center"/>
    </xf>
    <xf numFmtId="0" fontId="0" fillId="0" borderId="3" xfId="0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5" fillId="0" borderId="0" xfId="0" applyFont="1"/>
    <xf numFmtId="0" fontId="6" fillId="0" borderId="1" xfId="0" applyFont="1" applyBorder="1"/>
    <xf numFmtId="165" fontId="2" fillId="0" borderId="3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0" xfId="0" applyFont="1"/>
    <xf numFmtId="20" fontId="2" fillId="0" borderId="3" xfId="0" applyNumberFormat="1" applyFont="1" applyBorder="1" applyAlignment="1">
      <alignment horizontal="center"/>
    </xf>
    <xf numFmtId="0" fontId="6" fillId="0" borderId="3" xfId="0" applyFont="1" applyBorder="1"/>
    <xf numFmtId="20" fontId="2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3" xfId="0" applyFont="1" applyBorder="1"/>
    <xf numFmtId="0" fontId="6" fillId="0" borderId="3" xfId="0" applyFont="1" applyBorder="1" applyAlignment="1">
      <alignment horizontal="left"/>
    </xf>
    <xf numFmtId="20" fontId="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12" xfId="0" applyFont="1" applyFill="1" applyBorder="1" applyAlignment="1">
      <alignment horizontal="left"/>
    </xf>
    <xf numFmtId="0" fontId="2" fillId="0" borderId="6" xfId="0" applyFont="1" applyBorder="1"/>
    <xf numFmtId="20" fontId="2" fillId="0" borderId="6" xfId="0" applyNumberFormat="1" applyFont="1" applyBorder="1" applyAlignment="1">
      <alignment horizontal="center"/>
    </xf>
    <xf numFmtId="0" fontId="2" fillId="0" borderId="9" xfId="0" applyFont="1" applyBorder="1"/>
    <xf numFmtId="20" fontId="2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" xfId="0" applyFont="1" applyBorder="1"/>
    <xf numFmtId="0" fontId="8" fillId="0" borderId="0" xfId="0" applyFont="1"/>
    <xf numFmtId="0" fontId="9" fillId="0" borderId="0" xfId="0" applyFont="1"/>
    <xf numFmtId="0" fontId="2" fillId="2" borderId="3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0" fontId="6" fillId="2" borderId="1" xfId="0" applyFont="1" applyFill="1" applyBorder="1"/>
    <xf numFmtId="0" fontId="9" fillId="0" borderId="1" xfId="0" applyFont="1" applyBorder="1" applyAlignment="1">
      <alignment horizontal="center"/>
    </xf>
    <xf numFmtId="20" fontId="11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4" fillId="0" borderId="1" xfId="0" applyFont="1" applyBorder="1"/>
    <xf numFmtId="0" fontId="0" fillId="0" borderId="0" xfId="0" applyAlignment="1">
      <alignment horizontal="center"/>
    </xf>
    <xf numFmtId="49" fontId="0" fillId="0" borderId="0" xfId="0" applyNumberFormat="1"/>
    <xf numFmtId="0" fontId="4" fillId="0" borderId="0" xfId="0" applyFont="1"/>
    <xf numFmtId="0" fontId="2" fillId="4" borderId="17" xfId="0" applyFont="1" applyFill="1" applyBorder="1" applyAlignment="1">
      <alignment horizontal="left"/>
    </xf>
    <xf numFmtId="0" fontId="6" fillId="4" borderId="1" xfId="0" applyFont="1" applyFill="1" applyBorder="1"/>
    <xf numFmtId="0" fontId="2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3" xfId="0" applyFont="1" applyFill="1" applyBorder="1"/>
    <xf numFmtId="0" fontId="2" fillId="4" borderId="3" xfId="0" applyFont="1" applyFill="1" applyBorder="1"/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4" borderId="9" xfId="0" applyFont="1" applyFill="1" applyBorder="1"/>
    <xf numFmtId="0" fontId="2" fillId="4" borderId="1" xfId="0" applyFont="1" applyFill="1" applyBorder="1"/>
    <xf numFmtId="0" fontId="2" fillId="0" borderId="1" xfId="0" applyFont="1" applyBorder="1" applyAlignment="1">
      <alignment horizontal="left" wrapText="1"/>
    </xf>
    <xf numFmtId="0" fontId="2" fillId="5" borderId="3" xfId="0" applyFont="1" applyFill="1" applyBorder="1" applyAlignment="1">
      <alignment horizontal="right"/>
    </xf>
    <xf numFmtId="0" fontId="0" fillId="5" borderId="3" xfId="0" applyFill="1" applyBorder="1"/>
    <xf numFmtId="0" fontId="4" fillId="5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23</xdr:row>
      <xdr:rowOff>209550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C63F9B-750B-4E3D-9960-97A213F6D4FC}"/>
            </a:ext>
          </a:extLst>
        </xdr:cNvPr>
        <xdr:cNvSpPr txBox="1"/>
      </xdr:nvSpPr>
      <xdr:spPr>
        <a:xfrm>
          <a:off x="1828800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B582-AEDD-489B-890D-197EDF0F298A}">
  <sheetPr>
    <pageSetUpPr fitToPage="1"/>
  </sheetPr>
  <dimension ref="A1:IU113"/>
  <sheetViews>
    <sheetView tabSelected="1" zoomScaleNormal="100" zoomScaleSheetLayoutView="100" zoomScalePage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6" sqref="F16"/>
    </sheetView>
  </sheetViews>
  <sheetFormatPr defaultRowHeight="15" x14ac:dyDescent="0.2"/>
  <cols>
    <col min="1" max="1" width="8.140625" bestFit="1" customWidth="1"/>
    <col min="2" max="2" width="9.140625" style="106"/>
    <col min="3" max="3" width="75.5703125" bestFit="1" customWidth="1"/>
    <col min="4" max="4" width="6.28515625" bestFit="1" customWidth="1"/>
    <col min="5" max="5" width="21.42578125" bestFit="1" customWidth="1"/>
    <col min="6" max="6" width="38" customWidth="1"/>
    <col min="7" max="7" width="10.85546875" bestFit="1" customWidth="1"/>
    <col min="8" max="8" width="11.28515625" bestFit="1" customWidth="1"/>
    <col min="9" max="9" width="8.28515625" style="28" bestFit="1" customWidth="1"/>
    <col min="10" max="10" width="7.42578125" style="104" bestFit="1" customWidth="1"/>
    <col min="11" max="11" width="7.42578125" bestFit="1" customWidth="1"/>
    <col min="12" max="12" width="7.7109375" bestFit="1" customWidth="1"/>
    <col min="13" max="13" width="9.7109375" bestFit="1" customWidth="1"/>
    <col min="14" max="14" width="93.28515625" customWidth="1"/>
  </cols>
  <sheetData>
    <row r="1" spans="1:16" s="1" customFormat="1" ht="18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4" t="s">
        <v>0</v>
      </c>
      <c r="N1" s="6" t="s">
        <v>12</v>
      </c>
    </row>
    <row r="2" spans="1:16" s="1" customFormat="1" ht="18" x14ac:dyDescent="0.25">
      <c r="A2" s="1" t="s">
        <v>13</v>
      </c>
      <c r="B2" s="2" t="s">
        <v>14</v>
      </c>
      <c r="C2" s="7" t="s">
        <v>15</v>
      </c>
      <c r="D2" s="4"/>
      <c r="E2" s="4" t="s">
        <v>16</v>
      </c>
      <c r="F2" s="4"/>
      <c r="G2" s="5" t="s">
        <v>17</v>
      </c>
      <c r="H2" s="3" t="s">
        <v>18</v>
      </c>
      <c r="I2" s="4" t="s">
        <v>19</v>
      </c>
      <c r="J2" s="4"/>
      <c r="K2" s="4" t="s">
        <v>20</v>
      </c>
      <c r="L2" s="3" t="s">
        <v>10</v>
      </c>
      <c r="M2" s="4" t="s">
        <v>21</v>
      </c>
      <c r="N2" s="6" t="s">
        <v>22</v>
      </c>
    </row>
    <row r="3" spans="1:16" s="1" customFormat="1" ht="15.75" customHeight="1" x14ac:dyDescent="0.25">
      <c r="B3" s="8"/>
      <c r="C3" s="9" t="s">
        <v>23</v>
      </c>
      <c r="D3" s="10"/>
      <c r="E3" s="10"/>
      <c r="F3" s="10"/>
      <c r="G3" s="11" t="s">
        <v>24</v>
      </c>
      <c r="H3" s="12"/>
      <c r="I3" s="4"/>
      <c r="J3" s="10" t="s">
        <v>25</v>
      </c>
      <c r="K3" s="10"/>
      <c r="L3" s="12"/>
      <c r="M3" s="10"/>
      <c r="N3" s="13"/>
    </row>
    <row r="4" spans="1:16" s="1" customFormat="1" ht="17.25" customHeight="1" x14ac:dyDescent="0.25">
      <c r="B4" s="14"/>
      <c r="C4" s="15" t="s">
        <v>26</v>
      </c>
      <c r="D4" s="14"/>
      <c r="E4" s="14"/>
      <c r="F4" s="14"/>
      <c r="G4" s="16" t="s">
        <v>27</v>
      </c>
      <c r="H4" s="17"/>
      <c r="I4" s="4"/>
      <c r="J4" s="14" t="s">
        <v>28</v>
      </c>
      <c r="K4" s="14" t="s">
        <v>29</v>
      </c>
      <c r="L4" s="14" t="s">
        <v>29</v>
      </c>
      <c r="M4" s="14" t="s">
        <v>30</v>
      </c>
      <c r="N4" s="18"/>
    </row>
    <row r="5" spans="1:16" s="1" customFormat="1" ht="18" x14ac:dyDescent="0.25">
      <c r="B5" s="19"/>
      <c r="C5" s="19" t="s">
        <v>31</v>
      </c>
      <c r="D5" s="20"/>
      <c r="E5" s="20"/>
      <c r="F5" s="20"/>
      <c r="G5" s="21"/>
      <c r="H5" s="22"/>
      <c r="I5" s="4"/>
      <c r="J5" s="20"/>
      <c r="K5" s="20"/>
      <c r="L5" s="20"/>
      <c r="M5" s="20"/>
      <c r="N5" s="23"/>
    </row>
    <row r="6" spans="1:16" s="1" customFormat="1" ht="18" x14ac:dyDescent="0.25">
      <c r="B6" s="2"/>
      <c r="C6" s="24" t="s">
        <v>32</v>
      </c>
      <c r="D6" s="4"/>
      <c r="E6" s="4"/>
      <c r="F6" s="4"/>
      <c r="G6" s="5"/>
      <c r="H6" s="3"/>
      <c r="I6" s="4"/>
      <c r="J6" s="25">
        <v>8.4</v>
      </c>
      <c r="K6" s="25">
        <v>4100</v>
      </c>
      <c r="L6" s="25">
        <v>5367</v>
      </c>
      <c r="M6" s="4">
        <f t="shared" ref="M6:M14" si="0">ROUND(J6+1.5*K6/1000,1)</f>
        <v>14.6</v>
      </c>
      <c r="N6" s="26"/>
    </row>
    <row r="7" spans="1:16" s="1" customFormat="1" ht="18" x14ac:dyDescent="0.25">
      <c r="B7" s="2"/>
      <c r="C7" s="24" t="s">
        <v>33</v>
      </c>
      <c r="D7" s="4"/>
      <c r="E7" s="4"/>
      <c r="F7" s="4"/>
      <c r="G7" s="5"/>
      <c r="H7" s="3"/>
      <c r="I7" s="4"/>
      <c r="J7" s="25">
        <v>8.4</v>
      </c>
      <c r="K7" s="25">
        <v>4250</v>
      </c>
      <c r="L7" s="25">
        <v>6288</v>
      </c>
      <c r="M7" s="4">
        <f t="shared" si="0"/>
        <v>14.8</v>
      </c>
      <c r="N7" s="26"/>
      <c r="P7" s="1" t="s">
        <v>34</v>
      </c>
    </row>
    <row r="8" spans="1:16" s="1" customFormat="1" ht="18" x14ac:dyDescent="0.25">
      <c r="B8" s="2"/>
      <c r="C8" s="24" t="s">
        <v>35</v>
      </c>
      <c r="D8" s="4"/>
      <c r="E8" s="4"/>
      <c r="F8" s="4"/>
      <c r="G8" s="5"/>
      <c r="H8" s="3"/>
      <c r="I8" s="4"/>
      <c r="J8" s="25">
        <v>8.9</v>
      </c>
      <c r="K8" s="25">
        <v>3850</v>
      </c>
      <c r="L8" s="25">
        <v>5260</v>
      </c>
      <c r="M8" s="27">
        <f t="shared" si="0"/>
        <v>14.7</v>
      </c>
      <c r="N8" s="26"/>
      <c r="P8" s="1" t="s">
        <v>36</v>
      </c>
    </row>
    <row r="9" spans="1:16" s="1" customFormat="1" ht="18" x14ac:dyDescent="0.25">
      <c r="B9" s="2"/>
      <c r="C9" s="24" t="s">
        <v>37</v>
      </c>
      <c r="D9" s="4"/>
      <c r="E9" s="4"/>
      <c r="F9" s="4"/>
      <c r="G9" s="5"/>
      <c r="H9" s="3"/>
      <c r="I9" s="4"/>
      <c r="J9" s="25">
        <v>5.2</v>
      </c>
      <c r="K9" s="25">
        <v>1900</v>
      </c>
      <c r="L9" s="25"/>
      <c r="M9" s="27">
        <f t="shared" si="0"/>
        <v>8.1</v>
      </c>
      <c r="N9" s="26"/>
      <c r="P9" s="1" t="s">
        <v>38</v>
      </c>
    </row>
    <row r="10" spans="1:16" s="1" customFormat="1" ht="18" x14ac:dyDescent="0.25">
      <c r="B10" s="2"/>
      <c r="C10" s="24" t="s">
        <v>39</v>
      </c>
      <c r="D10" s="4"/>
      <c r="E10" s="4"/>
      <c r="F10" s="4"/>
      <c r="G10" s="5"/>
      <c r="H10" s="3"/>
      <c r="I10" s="4"/>
      <c r="J10" s="25">
        <v>8.6</v>
      </c>
      <c r="K10" s="25">
        <v>2700</v>
      </c>
      <c r="L10" s="25"/>
      <c r="M10" s="27">
        <f t="shared" si="0"/>
        <v>12.7</v>
      </c>
      <c r="N10" s="26"/>
    </row>
    <row r="11" spans="1:16" s="1" customFormat="1" ht="18" x14ac:dyDescent="0.25">
      <c r="B11" s="2"/>
      <c r="C11" s="24" t="s">
        <v>40</v>
      </c>
      <c r="D11" s="4"/>
      <c r="E11" s="4"/>
      <c r="F11" s="4"/>
      <c r="G11" s="5"/>
      <c r="H11" s="3"/>
      <c r="I11" s="4"/>
      <c r="J11" s="25">
        <v>5.6</v>
      </c>
      <c r="K11" s="25">
        <v>650</v>
      </c>
      <c r="L11" s="25"/>
      <c r="M11" s="27">
        <f t="shared" si="0"/>
        <v>6.6</v>
      </c>
      <c r="N11" s="26"/>
    </row>
    <row r="12" spans="1:16" s="1" customFormat="1" ht="18" x14ac:dyDescent="0.25">
      <c r="B12" s="2"/>
      <c r="C12" s="24" t="s">
        <v>41</v>
      </c>
      <c r="D12" s="4"/>
      <c r="E12" s="4"/>
      <c r="F12" s="4"/>
      <c r="G12" s="5"/>
      <c r="H12" s="3"/>
      <c r="I12" s="4"/>
      <c r="J12" s="25">
        <v>4.4000000000000004</v>
      </c>
      <c r="K12" s="25">
        <v>1800</v>
      </c>
      <c r="L12" s="25"/>
      <c r="M12" s="27">
        <f t="shared" si="0"/>
        <v>7.1</v>
      </c>
      <c r="N12" s="26"/>
      <c r="P12" s="1" t="s">
        <v>42</v>
      </c>
    </row>
    <row r="13" spans="1:16" s="1" customFormat="1" ht="18" customHeight="1" x14ac:dyDescent="0.25">
      <c r="B13" s="2"/>
      <c r="C13" s="24" t="s">
        <v>43</v>
      </c>
      <c r="D13" s="4"/>
      <c r="E13" s="4"/>
      <c r="F13" s="4"/>
      <c r="G13" s="5"/>
      <c r="H13" s="3"/>
      <c r="I13" s="4"/>
      <c r="J13" s="25">
        <v>3.2</v>
      </c>
      <c r="K13" s="25">
        <v>895</v>
      </c>
      <c r="L13" s="25"/>
      <c r="M13" s="27">
        <f t="shared" si="0"/>
        <v>4.5</v>
      </c>
      <c r="N13" s="26"/>
      <c r="P13" s="1" t="s">
        <v>44</v>
      </c>
    </row>
    <row r="14" spans="1:16" s="1" customFormat="1" ht="18" x14ac:dyDescent="0.25">
      <c r="B14" s="2"/>
      <c r="C14" s="24" t="s">
        <v>45</v>
      </c>
      <c r="D14" s="4"/>
      <c r="E14" s="4"/>
      <c r="F14" s="4"/>
      <c r="G14" s="5"/>
      <c r="H14" s="3"/>
      <c r="I14" s="4"/>
      <c r="J14" s="25">
        <v>4</v>
      </c>
      <c r="K14" s="25">
        <v>2100</v>
      </c>
      <c r="L14" s="25">
        <v>3165</v>
      </c>
      <c r="M14" s="27">
        <f t="shared" si="0"/>
        <v>7.2</v>
      </c>
      <c r="N14" s="26"/>
      <c r="P14" s="1" t="s">
        <v>46</v>
      </c>
    </row>
    <row r="15" spans="1:16" ht="18" customHeight="1" x14ac:dyDescent="0.2">
      <c r="A15" s="25"/>
      <c r="B15" s="25"/>
      <c r="C15" s="25"/>
      <c r="D15" s="25"/>
      <c r="E15" s="25"/>
      <c r="F15" s="25"/>
      <c r="G15" s="25"/>
      <c r="H15" s="25"/>
      <c r="J15" s="25"/>
      <c r="K15" s="25"/>
      <c r="L15" s="25"/>
      <c r="M15" s="25"/>
      <c r="N15" s="26"/>
    </row>
    <row r="16" spans="1:16" ht="18" customHeight="1" x14ac:dyDescent="0.25">
      <c r="B16" s="25"/>
      <c r="C16" s="107" t="s">
        <v>378</v>
      </c>
      <c r="D16" s="107"/>
      <c r="E16" s="107"/>
      <c r="F16" s="25"/>
      <c r="G16" s="25"/>
      <c r="J16" s="25"/>
      <c r="K16" s="25"/>
      <c r="L16" s="25"/>
      <c r="M16" s="25"/>
      <c r="N16" s="26"/>
    </row>
    <row r="17" spans="1:255" s="31" customFormat="1" ht="20.25" customHeight="1" x14ac:dyDescent="0.25">
      <c r="B17" s="2"/>
      <c r="C17" s="7"/>
      <c r="D17" s="4"/>
      <c r="E17" s="4"/>
      <c r="F17" s="4"/>
      <c r="G17" s="5"/>
      <c r="H17" s="34"/>
      <c r="I17" s="4"/>
      <c r="J17" s="4"/>
      <c r="K17" s="4"/>
      <c r="L17" s="4"/>
      <c r="M17" s="27"/>
      <c r="N17" s="30"/>
    </row>
    <row r="19" spans="1:255" s="63" customFormat="1" ht="20.25" customHeight="1" x14ac:dyDescent="0.25">
      <c r="A19" s="65"/>
      <c r="B19" s="2"/>
      <c r="C19" s="42" t="s">
        <v>358</v>
      </c>
      <c r="D19" s="25"/>
      <c r="E19" s="25"/>
      <c r="F19" s="4"/>
      <c r="G19" s="3"/>
      <c r="H19" s="87"/>
      <c r="I19" s="25"/>
      <c r="J19" s="4"/>
      <c r="K19" s="4"/>
      <c r="L19" s="4"/>
      <c r="M19" s="4"/>
      <c r="N19" s="30"/>
      <c r="O19" s="88"/>
      <c r="AA19" s="65"/>
      <c r="AC19" s="88"/>
      <c r="AO19" s="65"/>
      <c r="AQ19" s="88"/>
      <c r="BC19" s="65"/>
      <c r="BE19" s="88"/>
      <c r="BQ19" s="65"/>
      <c r="BS19" s="88"/>
      <c r="CE19" s="65"/>
      <c r="CG19" s="88"/>
      <c r="CS19" s="65"/>
      <c r="CU19" s="88"/>
      <c r="DG19" s="65"/>
      <c r="DI19" s="88"/>
      <c r="DU19" s="65"/>
      <c r="DW19" s="88"/>
      <c r="EI19" s="65"/>
      <c r="EK19" s="88"/>
      <c r="EW19" s="65"/>
      <c r="EY19" s="88"/>
      <c r="FK19" s="65"/>
      <c r="FM19" s="88"/>
      <c r="FY19" s="65"/>
      <c r="GA19" s="88"/>
      <c r="GM19" s="65"/>
      <c r="GO19" s="88"/>
      <c r="HA19" s="65"/>
      <c r="HC19" s="88"/>
      <c r="HO19" s="65"/>
      <c r="HQ19" s="88"/>
      <c r="IC19" s="65"/>
      <c r="IE19" s="88"/>
      <c r="IQ19" s="65"/>
      <c r="IS19" s="88"/>
    </row>
    <row r="20" spans="1:255" s="63" customFormat="1" ht="20.25" customHeight="1" x14ac:dyDescent="0.25">
      <c r="A20" s="65"/>
      <c r="B20" s="2"/>
      <c r="C20" s="42"/>
      <c r="D20" s="25"/>
      <c r="E20" s="122"/>
      <c r="F20" s="120" t="s">
        <v>359</v>
      </c>
      <c r="G20" s="121"/>
      <c r="H20" s="89"/>
      <c r="I20" s="25"/>
      <c r="J20" s="4"/>
      <c r="K20" s="4"/>
      <c r="L20" s="4"/>
      <c r="M20" s="4"/>
      <c r="N20" s="30"/>
      <c r="O20" s="88"/>
      <c r="AA20" s="65"/>
      <c r="AC20" s="88"/>
      <c r="AO20" s="65"/>
      <c r="AQ20" s="88"/>
      <c r="BC20" s="65"/>
      <c r="BE20" s="88"/>
      <c r="BQ20" s="65"/>
      <c r="BS20" s="88"/>
      <c r="CE20" s="65"/>
      <c r="CG20" s="88"/>
      <c r="CS20" s="65"/>
      <c r="CU20" s="88"/>
      <c r="DG20" s="65"/>
      <c r="DI20" s="88"/>
      <c r="DU20" s="65"/>
      <c r="DW20" s="88"/>
      <c r="EI20" s="65"/>
      <c r="EK20" s="88"/>
      <c r="EW20" s="65"/>
      <c r="EY20" s="88"/>
      <c r="FK20" s="65"/>
      <c r="FM20" s="88"/>
      <c r="FY20" s="65"/>
      <c r="GA20" s="88"/>
      <c r="GM20" s="65"/>
      <c r="GO20" s="88"/>
      <c r="HA20" s="65"/>
      <c r="HC20" s="88"/>
      <c r="HO20" s="65"/>
      <c r="HQ20" s="88"/>
      <c r="IC20" s="65"/>
      <c r="IE20" s="88"/>
      <c r="IQ20" s="65"/>
      <c r="IS20" s="88"/>
    </row>
    <row r="21" spans="1:255" s="65" customFormat="1" ht="20.25" customHeight="1" x14ac:dyDescent="0.25">
      <c r="A21" s="63"/>
      <c r="B21" s="4" t="s">
        <v>50</v>
      </c>
      <c r="C21" s="42" t="s">
        <v>360</v>
      </c>
      <c r="D21" s="25"/>
      <c r="E21" s="25"/>
      <c r="F21" s="25"/>
      <c r="G21" s="28"/>
      <c r="H21" s="87"/>
      <c r="I21" s="25"/>
      <c r="J21" s="4"/>
      <c r="K21" s="4"/>
      <c r="L21" s="4"/>
      <c r="M21" s="4"/>
      <c r="N21" s="30"/>
    </row>
    <row r="22" spans="1:255" s="65" customFormat="1" ht="20.25" customHeight="1" x14ac:dyDescent="0.25">
      <c r="A22" s="63"/>
      <c r="B22" s="2" t="s">
        <v>89</v>
      </c>
      <c r="C22" s="42" t="s">
        <v>361</v>
      </c>
      <c r="D22" s="25"/>
      <c r="E22" s="25"/>
      <c r="F22" s="25"/>
      <c r="G22" s="28"/>
      <c r="H22" s="87"/>
      <c r="I22" s="25"/>
      <c r="J22" s="4"/>
      <c r="K22" s="4"/>
      <c r="L22" s="4"/>
      <c r="M22" s="4"/>
      <c r="N22" s="30"/>
    </row>
    <row r="23" spans="1:255" s="65" customFormat="1" ht="20.25" customHeight="1" x14ac:dyDescent="0.25">
      <c r="B23" s="2" t="s">
        <v>127</v>
      </c>
      <c r="C23" s="7" t="s">
        <v>362</v>
      </c>
      <c r="D23" s="25"/>
      <c r="E23" s="25"/>
      <c r="F23" s="4"/>
      <c r="G23" s="3"/>
      <c r="H23" s="90"/>
      <c r="I23" s="25"/>
      <c r="J23" s="4"/>
      <c r="K23" s="4"/>
      <c r="L23" s="4"/>
      <c r="M23" s="4"/>
      <c r="N23" s="30"/>
    </row>
    <row r="24" spans="1:255" s="65" customFormat="1" ht="20.25" customHeight="1" x14ac:dyDescent="0.25">
      <c r="B24" s="2"/>
      <c r="C24" s="7"/>
      <c r="D24" s="25"/>
      <c r="E24" s="25"/>
      <c r="F24" s="42"/>
      <c r="G24" s="3"/>
      <c r="H24" s="90"/>
      <c r="I24" s="25"/>
      <c r="J24" s="4"/>
      <c r="K24" s="4"/>
      <c r="L24" s="91"/>
      <c r="M24" s="4"/>
      <c r="N24" s="30"/>
    </row>
    <row r="25" spans="1:255" s="65" customFormat="1" ht="20.25" customHeight="1" x14ac:dyDescent="0.25">
      <c r="B25" s="2"/>
      <c r="C25" s="7" t="s">
        <v>363</v>
      </c>
      <c r="D25" s="25"/>
      <c r="E25" s="25"/>
      <c r="F25" s="4"/>
      <c r="G25" s="3"/>
      <c r="H25" s="90"/>
      <c r="I25" s="25"/>
      <c r="J25" s="4"/>
      <c r="K25" s="4"/>
      <c r="L25" s="4"/>
      <c r="M25" s="4"/>
      <c r="N25" s="92"/>
    </row>
    <row r="26" spans="1:255" s="65" customFormat="1" ht="20.25" customHeight="1" x14ac:dyDescent="0.25">
      <c r="B26" s="2" t="s">
        <v>364</v>
      </c>
      <c r="C26" s="7" t="s">
        <v>365</v>
      </c>
      <c r="D26" s="25"/>
      <c r="E26" s="25"/>
      <c r="F26" s="4"/>
      <c r="G26" s="3"/>
      <c r="H26" s="90"/>
      <c r="I26" s="25"/>
      <c r="J26" s="4"/>
      <c r="K26" s="4"/>
      <c r="L26" s="4"/>
      <c r="M26" s="4"/>
      <c r="N26" s="51"/>
    </row>
    <row r="27" spans="1:255" s="65" customFormat="1" ht="20.25" customHeight="1" x14ac:dyDescent="0.25">
      <c r="B27" s="2" t="s">
        <v>366</v>
      </c>
      <c r="C27" s="93" t="s">
        <v>367</v>
      </c>
      <c r="D27" s="25"/>
      <c r="E27" s="25"/>
      <c r="F27" s="4"/>
      <c r="G27" s="3"/>
      <c r="H27" s="94"/>
      <c r="I27" s="28"/>
      <c r="J27" s="4"/>
      <c r="K27" s="4"/>
      <c r="L27" s="4"/>
      <c r="M27" s="4"/>
      <c r="N27" s="51"/>
    </row>
    <row r="28" spans="1:255" s="65" customFormat="1" ht="20.25" customHeight="1" x14ac:dyDescent="0.25">
      <c r="B28" s="2" t="s">
        <v>368</v>
      </c>
      <c r="C28" s="51" t="s">
        <v>369</v>
      </c>
      <c r="D28" s="25"/>
      <c r="E28" s="25"/>
      <c r="F28" s="4"/>
      <c r="G28"/>
      <c r="H28" s="94"/>
      <c r="I28" s="28"/>
      <c r="J28" s="95"/>
      <c r="K28" s="28"/>
      <c r="L28" s="28"/>
      <c r="M28" s="28"/>
      <c r="N28" s="51"/>
    </row>
    <row r="29" spans="1:255" s="65" customFormat="1" ht="20.25" customHeight="1" x14ac:dyDescent="0.25">
      <c r="B29" s="2" t="s">
        <v>370</v>
      </c>
      <c r="C29" s="51" t="s">
        <v>371</v>
      </c>
      <c r="D29" s="28"/>
      <c r="E29" s="42" t="s">
        <v>375</v>
      </c>
      <c r="F29" s="28"/>
      <c r="G29" s="96"/>
      <c r="H29" s="94"/>
      <c r="I29" s="28"/>
      <c r="J29" s="95"/>
      <c r="K29" s="28"/>
      <c r="L29" s="28"/>
      <c r="M29" s="28"/>
      <c r="N29" s="51"/>
    </row>
    <row r="30" spans="1:255" ht="14.25" customHeight="1" x14ac:dyDescent="0.2"/>
    <row r="31" spans="1:255" s="31" customFormat="1" ht="20.25" customHeight="1" x14ac:dyDescent="0.25">
      <c r="B31" s="2"/>
      <c r="C31" s="41"/>
      <c r="D31" s="4"/>
      <c r="E31" s="4"/>
      <c r="F31" s="4"/>
      <c r="G31" s="5"/>
      <c r="H31" s="34"/>
      <c r="I31" s="4"/>
      <c r="J31" s="4"/>
      <c r="K31" s="4"/>
      <c r="L31" s="4"/>
      <c r="M31" s="27"/>
      <c r="N31" s="30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s="31" customFormat="1" ht="20.25" customHeight="1" x14ac:dyDescent="0.25">
      <c r="B32" s="2"/>
      <c r="C32" s="32"/>
      <c r="D32" s="79"/>
      <c r="E32" s="79"/>
      <c r="F32" s="79"/>
      <c r="G32" s="80"/>
      <c r="H32" s="81"/>
      <c r="I32" s="79"/>
      <c r="J32" s="4"/>
      <c r="K32" s="4"/>
      <c r="L32" s="2"/>
      <c r="M32" s="27"/>
      <c r="N32" s="30"/>
      <c r="O32" s="65"/>
    </row>
    <row r="33" spans="1:255" s="31" customFormat="1" ht="20.25" customHeight="1" x14ac:dyDescent="0.25">
      <c r="B33" s="2"/>
      <c r="C33" s="82" t="s">
        <v>330</v>
      </c>
      <c r="D33" s="4"/>
      <c r="E33" s="4"/>
      <c r="F33" s="4"/>
      <c r="G33" s="5"/>
      <c r="H33" s="34"/>
      <c r="I33" s="4"/>
      <c r="J33" s="4"/>
      <c r="K33" s="4"/>
      <c r="L33" s="2"/>
      <c r="M33" s="27"/>
      <c r="N33" s="30"/>
      <c r="O33" s="65"/>
    </row>
    <row r="34" spans="1:255" s="65" customFormat="1" ht="20.25" customHeight="1" x14ac:dyDescent="0.25">
      <c r="A34" s="31">
        <v>91</v>
      </c>
      <c r="B34" s="4" t="s">
        <v>48</v>
      </c>
      <c r="C34" s="51" t="s">
        <v>331</v>
      </c>
      <c r="D34" s="4" t="s">
        <v>50</v>
      </c>
      <c r="E34" s="4" t="s">
        <v>332</v>
      </c>
      <c r="F34" s="4" t="s">
        <v>333</v>
      </c>
      <c r="G34" s="4">
        <v>120</v>
      </c>
      <c r="H34" s="46" t="s">
        <v>334</v>
      </c>
      <c r="I34" s="4">
        <v>12</v>
      </c>
      <c r="J34" s="4">
        <v>7.8</v>
      </c>
      <c r="K34" s="4">
        <v>1150</v>
      </c>
      <c r="L34" s="4">
        <v>3650</v>
      </c>
      <c r="M34" s="39">
        <f t="shared" ref="M34:M39" si="1">ROUND(J34+1.5*K34/1000,1)</f>
        <v>9.5</v>
      </c>
      <c r="N34" s="30" t="s">
        <v>335</v>
      </c>
    </row>
    <row r="35" spans="1:255" s="72" customFormat="1" ht="20.25" customHeight="1" x14ac:dyDescent="0.25">
      <c r="A35" s="31">
        <v>92</v>
      </c>
      <c r="B35" s="36" t="s">
        <v>108</v>
      </c>
      <c r="C35" s="52" t="s">
        <v>336</v>
      </c>
      <c r="D35" s="4" t="s">
        <v>50</v>
      </c>
      <c r="E35" s="4" t="s">
        <v>337</v>
      </c>
      <c r="F35" s="33" t="s">
        <v>52</v>
      </c>
      <c r="G35" s="36">
        <v>26</v>
      </c>
      <c r="H35" s="53">
        <v>2.9166666666666664E-2</v>
      </c>
      <c r="I35" s="4">
        <v>12</v>
      </c>
      <c r="J35" s="36">
        <v>14.6</v>
      </c>
      <c r="K35" s="36">
        <v>4270</v>
      </c>
      <c r="L35" s="36">
        <v>5930</v>
      </c>
      <c r="M35" s="36">
        <f t="shared" si="1"/>
        <v>21</v>
      </c>
      <c r="N35" s="40" t="s">
        <v>338</v>
      </c>
      <c r="O35" s="45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s="72" customFormat="1" ht="20.25" customHeight="1" x14ac:dyDescent="0.25">
      <c r="A36" s="31">
        <v>93</v>
      </c>
      <c r="B36" s="76" t="s">
        <v>121</v>
      </c>
      <c r="C36" s="70" t="s">
        <v>339</v>
      </c>
      <c r="D36" s="4" t="s">
        <v>50</v>
      </c>
      <c r="E36" s="4" t="s">
        <v>340</v>
      </c>
      <c r="F36" s="4" t="s">
        <v>333</v>
      </c>
      <c r="G36" s="5">
        <v>120</v>
      </c>
      <c r="H36" s="34" t="s">
        <v>334</v>
      </c>
      <c r="I36" s="4">
        <v>12</v>
      </c>
      <c r="J36" s="4">
        <v>6.4</v>
      </c>
      <c r="K36" s="4">
        <v>1250</v>
      </c>
      <c r="L36" s="2">
        <v>5940</v>
      </c>
      <c r="M36" s="39">
        <f t="shared" si="1"/>
        <v>8.3000000000000007</v>
      </c>
      <c r="N36" s="30" t="s">
        <v>341</v>
      </c>
    </row>
    <row r="37" spans="1:255" s="31" customFormat="1" ht="20.25" customHeight="1" x14ac:dyDescent="0.25">
      <c r="A37" s="31">
        <v>94</v>
      </c>
      <c r="B37" s="4" t="s">
        <v>108</v>
      </c>
      <c r="C37" s="32" t="s">
        <v>342</v>
      </c>
      <c r="D37" s="4" t="s">
        <v>50</v>
      </c>
      <c r="E37" s="4" t="s">
        <v>343</v>
      </c>
      <c r="F37" s="4" t="s">
        <v>333</v>
      </c>
      <c r="G37" s="5" t="s">
        <v>344</v>
      </c>
      <c r="H37" s="46">
        <v>0.1111111111111111</v>
      </c>
      <c r="I37" s="4">
        <v>12</v>
      </c>
      <c r="J37" s="4">
        <v>26</v>
      </c>
      <c r="K37" s="4">
        <v>4300</v>
      </c>
      <c r="L37" s="2">
        <v>6000</v>
      </c>
      <c r="M37" s="27">
        <f t="shared" si="1"/>
        <v>32.5</v>
      </c>
      <c r="N37" s="30" t="s">
        <v>345</v>
      </c>
      <c r="O37" s="1"/>
      <c r="P37" s="1"/>
    </row>
    <row r="38" spans="1:255" s="31" customFormat="1" ht="20.25" customHeight="1" x14ac:dyDescent="0.25">
      <c r="A38" s="31">
        <v>95</v>
      </c>
      <c r="B38" s="83" t="s">
        <v>108</v>
      </c>
      <c r="C38" s="70" t="s">
        <v>346</v>
      </c>
      <c r="D38" s="4" t="s">
        <v>50</v>
      </c>
      <c r="E38" s="4" t="s">
        <v>347</v>
      </c>
      <c r="F38" s="4" t="s">
        <v>333</v>
      </c>
      <c r="G38" s="5">
        <v>120</v>
      </c>
      <c r="H38" s="48">
        <v>0.11458333333333333</v>
      </c>
      <c r="I38" s="4">
        <v>12</v>
      </c>
      <c r="J38" s="4">
        <v>7</v>
      </c>
      <c r="K38" s="4">
        <v>2200</v>
      </c>
      <c r="L38" s="2">
        <v>6400</v>
      </c>
      <c r="M38" s="39">
        <f t="shared" si="1"/>
        <v>10.3</v>
      </c>
      <c r="N38" s="30" t="s">
        <v>348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</row>
    <row r="39" spans="1:255" s="31" customFormat="1" ht="20.25" customHeight="1" x14ac:dyDescent="0.25">
      <c r="A39" s="31">
        <v>96</v>
      </c>
      <c r="B39" s="2"/>
      <c r="C39" s="32" t="s">
        <v>349</v>
      </c>
      <c r="D39" s="4" t="s">
        <v>50</v>
      </c>
      <c r="E39" s="4" t="s">
        <v>350</v>
      </c>
      <c r="F39" s="4" t="s">
        <v>333</v>
      </c>
      <c r="G39" s="5" t="s">
        <v>351</v>
      </c>
      <c r="H39" s="84" t="s">
        <v>119</v>
      </c>
      <c r="I39" s="4">
        <v>12</v>
      </c>
      <c r="J39" s="4">
        <v>19.600000000000001</v>
      </c>
      <c r="K39" s="4">
        <v>3070</v>
      </c>
      <c r="L39" s="4" t="s">
        <v>352</v>
      </c>
      <c r="M39" s="27">
        <f t="shared" si="1"/>
        <v>24.2</v>
      </c>
      <c r="N39" s="30" t="s">
        <v>353</v>
      </c>
      <c r="O39" s="65"/>
    </row>
    <row r="40" spans="1:255" s="31" customFormat="1" ht="20.25" customHeight="1" x14ac:dyDescent="0.25">
      <c r="B40" s="2"/>
      <c r="C40" s="32"/>
      <c r="D40" s="4"/>
      <c r="E40" s="4"/>
      <c r="F40" s="4"/>
      <c r="G40" s="5"/>
      <c r="H40" s="2"/>
      <c r="I40" s="4"/>
      <c r="J40" s="4"/>
      <c r="K40" s="4"/>
      <c r="L40" s="2"/>
      <c r="M40" s="4"/>
      <c r="N40" s="30"/>
    </row>
    <row r="41" spans="1:255" s="31" customFormat="1" ht="20.25" customHeight="1" x14ac:dyDescent="0.25">
      <c r="B41" s="2"/>
      <c r="C41" s="85"/>
      <c r="D41" s="4"/>
      <c r="E41" s="4"/>
      <c r="F41" s="4"/>
      <c r="G41" s="5"/>
      <c r="H41" s="2"/>
      <c r="I41" s="4"/>
      <c r="J41" s="4"/>
      <c r="K41" s="4"/>
      <c r="L41" s="2"/>
      <c r="M41" s="4"/>
      <c r="N41" s="30"/>
    </row>
    <row r="42" spans="1:255" s="31" customFormat="1" ht="20.25" customHeight="1" x14ac:dyDescent="0.25">
      <c r="B42" s="2"/>
      <c r="C42" s="42"/>
      <c r="D42" s="4"/>
      <c r="E42" s="4"/>
      <c r="F42" s="4"/>
      <c r="G42" s="5"/>
      <c r="H42" s="2"/>
      <c r="I42" s="4"/>
      <c r="J42" s="4"/>
      <c r="K42" s="4"/>
      <c r="L42" s="2"/>
      <c r="M42" s="4"/>
      <c r="N42" s="30"/>
    </row>
    <row r="43" spans="1:255" s="31" customFormat="1" ht="20.25" customHeight="1" x14ac:dyDescent="0.25">
      <c r="B43" s="2"/>
      <c r="C43" s="42"/>
      <c r="D43" s="4"/>
      <c r="E43" s="4"/>
      <c r="F43" s="4"/>
      <c r="G43" s="5"/>
      <c r="H43" s="2"/>
      <c r="I43" s="4"/>
      <c r="J43" s="4"/>
      <c r="K43" s="4"/>
      <c r="L43" s="2"/>
      <c r="M43" s="4"/>
      <c r="N43" s="30"/>
    </row>
    <row r="44" spans="1:255" s="31" customFormat="1" ht="20.25" customHeight="1" x14ac:dyDescent="0.25">
      <c r="B44" s="2"/>
      <c r="C44" s="42"/>
      <c r="D44" s="4"/>
      <c r="E44" s="4"/>
      <c r="F44" s="4"/>
      <c r="G44" s="5"/>
      <c r="H44" s="2"/>
      <c r="I44" s="4"/>
      <c r="J44" s="4"/>
      <c r="K44" s="4"/>
      <c r="L44" s="2"/>
      <c r="M44" s="4"/>
      <c r="N44" s="30"/>
    </row>
    <row r="45" spans="1:255" s="31" customFormat="1" ht="20.25" customHeight="1" x14ac:dyDescent="0.25">
      <c r="B45" s="2"/>
      <c r="C45" s="42"/>
      <c r="D45" s="4"/>
      <c r="E45" s="4"/>
      <c r="F45" s="4"/>
      <c r="G45" s="5"/>
      <c r="H45" s="2"/>
      <c r="I45" s="4"/>
      <c r="J45" s="4"/>
      <c r="K45" s="4"/>
      <c r="L45" s="2"/>
      <c r="M45" s="4"/>
      <c r="N45" s="30"/>
    </row>
    <row r="46" spans="1:255" s="31" customFormat="1" ht="20.25" customHeight="1" x14ac:dyDescent="0.25">
      <c r="B46" s="2"/>
      <c r="C46" s="86"/>
      <c r="D46" s="4"/>
      <c r="E46" s="4"/>
      <c r="F46" s="4"/>
      <c r="G46" s="5"/>
      <c r="H46" s="2"/>
      <c r="I46" s="4"/>
      <c r="J46" s="4"/>
      <c r="K46" s="4"/>
      <c r="L46" s="2"/>
      <c r="M46" s="4"/>
      <c r="N46" s="30"/>
    </row>
    <row r="47" spans="1:255" s="31" customFormat="1" ht="20.25" customHeight="1" x14ac:dyDescent="0.25">
      <c r="B47" s="2"/>
      <c r="C47" s="42"/>
      <c r="D47" s="4"/>
      <c r="E47" s="4"/>
      <c r="F47" s="4"/>
      <c r="G47" s="5"/>
      <c r="H47" s="2"/>
      <c r="I47" s="4"/>
      <c r="J47" s="4"/>
      <c r="K47" s="4"/>
      <c r="L47" s="2"/>
      <c r="M47" s="4"/>
      <c r="N47" s="30"/>
    </row>
    <row r="48" spans="1:255" s="65" customFormat="1" ht="20.25" customHeight="1" x14ac:dyDescent="0.25">
      <c r="B48" s="2"/>
      <c r="C48" s="58"/>
      <c r="D48" s="28"/>
      <c r="E48" s="28"/>
      <c r="F48" s="28"/>
      <c r="G48" s="96"/>
      <c r="H48" s="94"/>
      <c r="I48" s="28"/>
      <c r="J48" s="95"/>
      <c r="K48" s="28"/>
      <c r="L48" s="28"/>
      <c r="M48" s="28"/>
      <c r="N48" s="28"/>
    </row>
    <row r="49" spans="1:14" s="65" customFormat="1" ht="20.25" customHeight="1" x14ac:dyDescent="0.25">
      <c r="B49" s="2"/>
      <c r="C49" s="51"/>
      <c r="D49" s="28"/>
      <c r="E49" s="28"/>
      <c r="F49" s="28"/>
      <c r="G49" s="96"/>
      <c r="H49" s="94"/>
      <c r="I49" s="28"/>
      <c r="J49" s="95"/>
      <c r="K49" s="28"/>
      <c r="L49" s="28"/>
      <c r="M49" s="28"/>
      <c r="N49" s="97"/>
    </row>
    <row r="50" spans="1:14" s="65" customFormat="1" ht="20.25" customHeight="1" x14ac:dyDescent="0.25">
      <c r="B50" s="2"/>
      <c r="C50" s="51"/>
      <c r="D50" s="28"/>
      <c r="E50" s="28"/>
      <c r="F50" s="28"/>
      <c r="G50" s="96"/>
      <c r="H50" s="94"/>
      <c r="I50" s="28"/>
      <c r="J50" s="95"/>
      <c r="K50" s="28"/>
      <c r="L50" s="28"/>
      <c r="M50" s="28"/>
      <c r="N50" s="97"/>
    </row>
    <row r="51" spans="1:14" s="65" customFormat="1" ht="20.25" customHeight="1" x14ac:dyDescent="0.25">
      <c r="B51" s="2"/>
      <c r="C51" s="51"/>
      <c r="D51" s="98"/>
      <c r="E51" s="98"/>
      <c r="F51" s="98"/>
      <c r="G51" s="99"/>
      <c r="H51" s="100"/>
      <c r="I51" s="28"/>
      <c r="J51" s="101"/>
      <c r="K51" s="98"/>
      <c r="L51" s="98"/>
      <c r="M51" s="98"/>
      <c r="N51" s="102"/>
    </row>
    <row r="52" spans="1:14" s="65" customFormat="1" ht="20.25" customHeight="1" x14ac:dyDescent="0.25">
      <c r="B52" s="2"/>
      <c r="C52" s="51"/>
      <c r="D52" s="98"/>
      <c r="E52" s="98"/>
      <c r="F52" s="98"/>
      <c r="G52" s="102"/>
      <c r="H52" s="100"/>
      <c r="I52" s="28"/>
      <c r="J52" s="101"/>
      <c r="K52" s="98"/>
      <c r="L52" s="98"/>
      <c r="M52" s="98"/>
      <c r="N52" s="98"/>
    </row>
    <row r="53" spans="1:14" s="65" customFormat="1" ht="20.25" customHeight="1" x14ac:dyDescent="0.25">
      <c r="B53" s="2"/>
      <c r="C53" s="51"/>
      <c r="D53" s="28"/>
      <c r="E53" s="28"/>
      <c r="F53" s="28"/>
      <c r="G53" s="97"/>
      <c r="H53" s="94"/>
      <c r="I53" s="28"/>
      <c r="J53" s="95"/>
      <c r="K53" s="28"/>
      <c r="L53" s="28"/>
      <c r="M53" s="28"/>
      <c r="N53" s="28"/>
    </row>
    <row r="54" spans="1:14" s="65" customFormat="1" ht="20.25" customHeight="1" x14ac:dyDescent="0.25">
      <c r="B54" s="103"/>
      <c r="C54" s="51"/>
      <c r="D54" s="28"/>
      <c r="E54" s="28"/>
      <c r="F54" s="28"/>
      <c r="G54" s="97"/>
      <c r="H54" s="94"/>
      <c r="I54" s="28"/>
      <c r="J54" s="95"/>
      <c r="K54" s="28"/>
      <c r="L54" s="28"/>
      <c r="M54" s="28"/>
      <c r="N54" s="28"/>
    </row>
    <row r="55" spans="1:14" s="65" customFormat="1" ht="20.25" customHeight="1" x14ac:dyDescent="0.25">
      <c r="B55" s="94"/>
      <c r="C55" s="51"/>
      <c r="D55" s="28"/>
      <c r="E55" s="28"/>
      <c r="F55" s="28"/>
      <c r="G55" s="97"/>
      <c r="H55" s="94"/>
      <c r="I55" s="28"/>
      <c r="J55" s="95"/>
      <c r="K55" s="28"/>
      <c r="L55" s="28"/>
      <c r="M55" s="28"/>
      <c r="N55" s="28"/>
    </row>
    <row r="56" spans="1:14" s="65" customFormat="1" ht="20.25" customHeight="1" x14ac:dyDescent="0.25">
      <c r="B56" s="94"/>
      <c r="C56" s="51"/>
      <c r="D56" s="28"/>
      <c r="E56" s="28"/>
      <c r="F56" s="28"/>
      <c r="G56" s="97"/>
      <c r="H56" s="94"/>
      <c r="I56" s="28"/>
      <c r="J56" s="95"/>
      <c r="K56" s="28"/>
      <c r="L56" s="28"/>
      <c r="M56" s="28"/>
      <c r="N56" s="28"/>
    </row>
    <row r="57" spans="1:14" s="65" customFormat="1" ht="20.25" customHeight="1" x14ac:dyDescent="0.25">
      <c r="B57" s="28"/>
      <c r="C57" s="28"/>
      <c r="D57" s="28"/>
      <c r="E57" s="28"/>
      <c r="F57" s="28"/>
      <c r="G57" s="97"/>
      <c r="H57" s="94"/>
      <c r="I57" s="28"/>
      <c r="J57" s="95"/>
      <c r="K57" s="28"/>
      <c r="L57" s="28"/>
      <c r="M57" s="28"/>
      <c r="N57" s="28"/>
    </row>
    <row r="58" spans="1:14" s="65" customFormat="1" ht="20.25" customHeight="1" x14ac:dyDescent="0.25">
      <c r="B58"/>
      <c r="C58"/>
      <c r="D58"/>
      <c r="E58"/>
      <c r="F58"/>
      <c r="G58"/>
      <c r="H58"/>
      <c r="I58"/>
      <c r="J58" s="104"/>
      <c r="K58"/>
      <c r="L58" s="105"/>
      <c r="M58"/>
    </row>
    <row r="59" spans="1:14" s="65" customFormat="1" ht="20.25" customHeight="1" x14ac:dyDescent="0.25">
      <c r="B59"/>
      <c r="C59"/>
      <c r="D59"/>
      <c r="E59"/>
      <c r="F59"/>
      <c r="G59"/>
      <c r="H59"/>
      <c r="I59" s="28"/>
      <c r="J59" s="104"/>
      <c r="K59"/>
      <c r="L59"/>
      <c r="M59"/>
      <c r="N59"/>
    </row>
    <row r="60" spans="1:14" s="65" customFormat="1" ht="20.25" customHeight="1" x14ac:dyDescent="0.25">
      <c r="B60"/>
      <c r="C60"/>
      <c r="D60"/>
      <c r="E60"/>
      <c r="F60"/>
      <c r="G60"/>
      <c r="H60"/>
      <c r="I60" s="28"/>
      <c r="J60" s="104"/>
      <c r="K60"/>
      <c r="L60"/>
      <c r="M60"/>
      <c r="N60"/>
    </row>
    <row r="61" spans="1:14" s="65" customFormat="1" ht="20.25" customHeight="1" x14ac:dyDescent="0.25">
      <c r="B61"/>
      <c r="C61"/>
      <c r="D61"/>
      <c r="E61"/>
      <c r="F61"/>
      <c r="G61"/>
      <c r="H61"/>
      <c r="I61" s="28"/>
      <c r="J61" s="104"/>
      <c r="K61"/>
      <c r="L61"/>
      <c r="M61"/>
      <c r="N61"/>
    </row>
    <row r="62" spans="1:14" s="65" customFormat="1" ht="20.25" customHeight="1" x14ac:dyDescent="0.25">
      <c r="B62" s="106"/>
      <c r="C62"/>
      <c r="D62"/>
      <c r="E62"/>
      <c r="F62"/>
      <c r="G62"/>
      <c r="H62"/>
      <c r="I62" s="28"/>
      <c r="J62" s="104"/>
      <c r="K62"/>
      <c r="L62"/>
      <c r="M62"/>
      <c r="N62"/>
    </row>
    <row r="63" spans="1:14" s="106" customFormat="1" ht="20.25" customHeight="1" x14ac:dyDescent="0.25">
      <c r="A63" s="65"/>
      <c r="C63"/>
      <c r="D63"/>
      <c r="E63"/>
      <c r="F63"/>
      <c r="G63"/>
      <c r="H63"/>
      <c r="I63" s="28"/>
      <c r="J63" s="104"/>
      <c r="K63"/>
      <c r="L63"/>
      <c r="M63"/>
      <c r="N63"/>
    </row>
    <row r="64" spans="1:14" s="106" customFormat="1" ht="20.25" customHeight="1" x14ac:dyDescent="0.25">
      <c r="A64" s="65"/>
      <c r="C64"/>
      <c r="D64"/>
      <c r="E64"/>
      <c r="F64"/>
      <c r="G64"/>
      <c r="H64"/>
      <c r="I64" s="28"/>
      <c r="J64" s="104"/>
      <c r="K64"/>
      <c r="L64"/>
      <c r="M64"/>
      <c r="N64"/>
    </row>
    <row r="65" spans="1:14" ht="20.25" customHeight="1" x14ac:dyDescent="0.2">
      <c r="A65" s="106"/>
    </row>
    <row r="66" spans="1:14" ht="20.25" customHeight="1" x14ac:dyDescent="0.2">
      <c r="A66" s="106"/>
    </row>
    <row r="67" spans="1:14" ht="20.25" customHeight="1" x14ac:dyDescent="0.2"/>
    <row r="68" spans="1:14" ht="20.25" customHeight="1" x14ac:dyDescent="0.2"/>
    <row r="69" spans="1:14" s="65" customFormat="1" ht="20.25" customHeight="1" x14ac:dyDescent="0.25">
      <c r="A69"/>
      <c r="B69" s="106"/>
      <c r="C69"/>
      <c r="D69"/>
      <c r="E69"/>
      <c r="F69"/>
      <c r="G69"/>
      <c r="H69"/>
      <c r="I69" s="28"/>
      <c r="J69" s="104"/>
      <c r="K69"/>
      <c r="L69"/>
      <c r="M69"/>
      <c r="N69"/>
    </row>
    <row r="70" spans="1:14" s="65" customFormat="1" ht="20.25" customHeight="1" x14ac:dyDescent="0.25">
      <c r="A70"/>
      <c r="B70" s="106"/>
      <c r="C70"/>
      <c r="D70"/>
      <c r="E70"/>
      <c r="F70"/>
      <c r="G70"/>
      <c r="H70"/>
      <c r="I70" s="28"/>
      <c r="J70" s="104"/>
      <c r="K70"/>
      <c r="L70"/>
      <c r="M70"/>
      <c r="N70"/>
    </row>
    <row r="71" spans="1:14" s="65" customFormat="1" ht="20.25" customHeight="1" x14ac:dyDescent="0.25">
      <c r="B71" s="106"/>
      <c r="C71"/>
      <c r="D71"/>
      <c r="E71"/>
      <c r="F71"/>
      <c r="G71"/>
      <c r="H71"/>
      <c r="I71" s="28"/>
      <c r="J71" s="104"/>
      <c r="K71"/>
      <c r="L71"/>
      <c r="M71"/>
      <c r="N71"/>
    </row>
    <row r="72" spans="1:14" s="65" customFormat="1" ht="20.25" customHeight="1" x14ac:dyDescent="0.25">
      <c r="B72" s="106"/>
      <c r="C72"/>
      <c r="D72"/>
      <c r="E72"/>
      <c r="F72"/>
      <c r="G72"/>
      <c r="H72"/>
      <c r="I72" s="28"/>
      <c r="J72" s="104"/>
      <c r="K72"/>
      <c r="L72"/>
      <c r="M72"/>
      <c r="N72"/>
    </row>
    <row r="73" spans="1:14" s="65" customFormat="1" ht="20.25" customHeight="1" x14ac:dyDescent="0.25">
      <c r="B73" s="106"/>
      <c r="C73"/>
      <c r="D73"/>
      <c r="E73"/>
      <c r="F73"/>
      <c r="G73"/>
      <c r="H73"/>
      <c r="I73" s="28"/>
      <c r="J73" s="104"/>
      <c r="K73"/>
      <c r="L73"/>
      <c r="M73"/>
      <c r="N73"/>
    </row>
    <row r="74" spans="1:14" s="65" customFormat="1" ht="20.25" customHeight="1" x14ac:dyDescent="0.25">
      <c r="B74" s="106"/>
      <c r="C74"/>
      <c r="D74"/>
      <c r="E74"/>
      <c r="F74"/>
      <c r="G74"/>
      <c r="H74"/>
      <c r="I74" s="28"/>
      <c r="J74" s="104"/>
      <c r="K74"/>
      <c r="L74"/>
      <c r="M74"/>
      <c r="N74"/>
    </row>
    <row r="75" spans="1:14" s="65" customFormat="1" ht="20.25" customHeight="1" x14ac:dyDescent="0.25">
      <c r="B75" s="106"/>
      <c r="C75"/>
      <c r="D75"/>
      <c r="E75"/>
      <c r="F75"/>
      <c r="G75"/>
      <c r="H75"/>
      <c r="I75" s="28"/>
      <c r="J75" s="104"/>
      <c r="K75"/>
      <c r="L75"/>
      <c r="M75"/>
      <c r="N75"/>
    </row>
    <row r="76" spans="1:14" s="65" customFormat="1" ht="20.25" customHeight="1" x14ac:dyDescent="0.25">
      <c r="B76" s="106"/>
      <c r="C76"/>
      <c r="D76"/>
      <c r="E76"/>
      <c r="F76"/>
      <c r="G76"/>
      <c r="H76"/>
      <c r="I76" s="28"/>
      <c r="J76" s="104"/>
      <c r="K76"/>
      <c r="L76"/>
      <c r="M76"/>
      <c r="N76"/>
    </row>
    <row r="77" spans="1:14" s="65" customFormat="1" ht="20.25" customHeight="1" x14ac:dyDescent="0.25">
      <c r="B77" s="106"/>
      <c r="C77"/>
      <c r="D77"/>
      <c r="E77"/>
      <c r="F77"/>
      <c r="G77"/>
      <c r="H77"/>
      <c r="I77" s="28"/>
      <c r="J77" s="104"/>
      <c r="K77"/>
      <c r="L77"/>
      <c r="M77"/>
      <c r="N77"/>
    </row>
    <row r="78" spans="1:14" s="65" customFormat="1" ht="20.25" customHeight="1" x14ac:dyDescent="0.25">
      <c r="B78" s="106"/>
      <c r="C78"/>
      <c r="D78"/>
      <c r="E78"/>
      <c r="F78"/>
      <c r="G78"/>
      <c r="H78"/>
      <c r="I78" s="28"/>
      <c r="J78" s="104"/>
      <c r="K78"/>
      <c r="L78"/>
      <c r="M78"/>
      <c r="N78"/>
    </row>
    <row r="79" spans="1:14" s="65" customFormat="1" ht="20.25" customHeight="1" x14ac:dyDescent="0.25">
      <c r="B79" s="106"/>
      <c r="C79"/>
      <c r="D79"/>
      <c r="E79"/>
      <c r="F79"/>
      <c r="G79"/>
      <c r="H79"/>
      <c r="I79" s="28"/>
      <c r="J79" s="104"/>
      <c r="K79"/>
      <c r="L79"/>
      <c r="M79"/>
      <c r="N79"/>
    </row>
    <row r="80" spans="1:14" s="65" customFormat="1" ht="20.25" customHeight="1" x14ac:dyDescent="0.25">
      <c r="B80" s="106"/>
      <c r="C80"/>
      <c r="D80"/>
      <c r="E80"/>
      <c r="F80"/>
      <c r="G80"/>
      <c r="H80"/>
      <c r="I80" s="28"/>
      <c r="J80" s="104"/>
      <c r="K80"/>
      <c r="L80"/>
      <c r="M80"/>
      <c r="N80"/>
    </row>
    <row r="81" spans="1:253" s="65" customFormat="1" ht="20.25" customHeight="1" x14ac:dyDescent="0.25">
      <c r="B81" s="106"/>
      <c r="C81"/>
      <c r="D81"/>
      <c r="E81"/>
      <c r="F81"/>
      <c r="G81"/>
      <c r="H81"/>
      <c r="I81" s="28"/>
      <c r="J81" s="104"/>
      <c r="K81"/>
      <c r="L81"/>
      <c r="M81"/>
      <c r="N81"/>
    </row>
    <row r="82" spans="1:253" s="65" customFormat="1" ht="20.25" customHeight="1" x14ac:dyDescent="0.25">
      <c r="B82" s="106"/>
      <c r="C82"/>
      <c r="D82"/>
      <c r="E82"/>
      <c r="F82"/>
      <c r="G82"/>
      <c r="H82"/>
      <c r="I82" s="28"/>
      <c r="J82" s="104"/>
      <c r="K82"/>
      <c r="L82"/>
      <c r="M82"/>
      <c r="N82"/>
    </row>
    <row r="83" spans="1:253" s="65" customFormat="1" ht="20.25" customHeight="1" x14ac:dyDescent="0.25">
      <c r="B83" s="106"/>
      <c r="C83"/>
      <c r="D83"/>
      <c r="E83"/>
      <c r="F83"/>
      <c r="G83"/>
      <c r="H83"/>
      <c r="I83" s="28"/>
      <c r="J83" s="104"/>
      <c r="K83"/>
      <c r="L83"/>
      <c r="M83"/>
      <c r="N83"/>
    </row>
    <row r="84" spans="1:253" s="65" customFormat="1" ht="20.25" customHeight="1" x14ac:dyDescent="0.25">
      <c r="B84" s="106"/>
      <c r="C84"/>
      <c r="D84"/>
      <c r="E84"/>
      <c r="F84"/>
      <c r="G84"/>
      <c r="H84"/>
      <c r="I84" s="28"/>
      <c r="J84" s="104"/>
      <c r="K84"/>
      <c r="L84"/>
      <c r="M84"/>
      <c r="N84"/>
    </row>
    <row r="85" spans="1:253" ht="20.25" customHeight="1" x14ac:dyDescent="0.25">
      <c r="A85" s="65"/>
    </row>
    <row r="86" spans="1:253" ht="20.25" customHeight="1" x14ac:dyDescent="0.25">
      <c r="A86" s="65"/>
    </row>
    <row r="87" spans="1:253" ht="20.25" customHeight="1" x14ac:dyDescent="0.2"/>
    <row r="88" spans="1:253" ht="20.25" customHeight="1" x14ac:dyDescent="0.2"/>
    <row r="89" spans="1:253" ht="20.25" customHeight="1" x14ac:dyDescent="0.2"/>
    <row r="90" spans="1:253" ht="20.25" customHeight="1" x14ac:dyDescent="0.2"/>
    <row r="91" spans="1:253" ht="20.25" customHeight="1" x14ac:dyDescent="0.2"/>
    <row r="92" spans="1:253" ht="20.25" customHeight="1" x14ac:dyDescent="0.2"/>
    <row r="93" spans="1:253" ht="20.25" customHeight="1" x14ac:dyDescent="0.2"/>
    <row r="94" spans="1:253" ht="20.25" customHeight="1" x14ac:dyDescent="0.2"/>
    <row r="95" spans="1:253" ht="20.25" customHeight="1" x14ac:dyDescent="0.2"/>
    <row r="96" spans="1:253" s="106" customFormat="1" ht="20.25" customHeight="1" x14ac:dyDescent="0.2">
      <c r="A96"/>
      <c r="C96"/>
      <c r="D96"/>
      <c r="E96"/>
      <c r="F96"/>
      <c r="G96"/>
      <c r="H96"/>
      <c r="I96" s="28"/>
      <c r="J96" s="104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53" s="106" customFormat="1" ht="20.25" customHeight="1" x14ac:dyDescent="0.2">
      <c r="A97"/>
      <c r="C97"/>
      <c r="D97"/>
      <c r="E97"/>
      <c r="F97"/>
      <c r="G97"/>
      <c r="H97"/>
      <c r="I97" s="28"/>
      <c r="J97" s="104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253" s="106" customFormat="1" ht="20.25" customHeight="1" x14ac:dyDescent="0.2">
      <c r="C98"/>
      <c r="D98"/>
      <c r="E98"/>
      <c r="F98"/>
      <c r="G98"/>
      <c r="H98"/>
      <c r="I98" s="28"/>
      <c r="J98" s="104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s="106" customFormat="1" ht="20.25" customHeight="1" x14ac:dyDescent="0.2">
      <c r="C99"/>
      <c r="D99"/>
      <c r="E99"/>
      <c r="F99"/>
      <c r="G99"/>
      <c r="H99"/>
      <c r="I99" s="28"/>
      <c r="J99" s="104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s="106" customFormat="1" ht="20.25" customHeight="1" x14ac:dyDescent="0.2">
      <c r="C100"/>
      <c r="D100"/>
      <c r="E100"/>
      <c r="F100"/>
      <c r="G100"/>
      <c r="H100"/>
      <c r="I100" s="28"/>
      <c r="J100" s="104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s="106" customFormat="1" ht="20.25" customHeight="1" x14ac:dyDescent="0.2">
      <c r="C101"/>
      <c r="D101"/>
      <c r="E101"/>
      <c r="F101"/>
      <c r="G101"/>
      <c r="H101"/>
      <c r="I101" s="28"/>
      <c r="J101" s="104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s="106" customFormat="1" ht="20.25" customHeight="1" x14ac:dyDescent="0.2">
      <c r="C102"/>
      <c r="D102"/>
      <c r="E102"/>
      <c r="F102"/>
      <c r="G102"/>
      <c r="H102"/>
      <c r="I102" s="28"/>
      <c r="J102" s="104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1:253" s="106" customFormat="1" ht="20.25" customHeight="1" x14ac:dyDescent="0.2">
      <c r="C103"/>
      <c r="D103"/>
      <c r="E103"/>
      <c r="F103"/>
      <c r="G103"/>
      <c r="H103"/>
      <c r="I103" s="28"/>
      <c r="J103" s="104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1:253" s="106" customFormat="1" ht="20.25" customHeight="1" x14ac:dyDescent="0.2">
      <c r="C104"/>
      <c r="D104"/>
      <c r="E104"/>
      <c r="F104"/>
      <c r="G104"/>
      <c r="H104"/>
      <c r="I104" s="28"/>
      <c r="J104" s="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1:253" s="106" customFormat="1" ht="20.25" customHeight="1" x14ac:dyDescent="0.2">
      <c r="C105"/>
      <c r="D105"/>
      <c r="E105"/>
      <c r="F105"/>
      <c r="G105"/>
      <c r="H105"/>
      <c r="I105" s="28"/>
      <c r="J105" s="104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s="106" customFormat="1" ht="20.25" customHeight="1" x14ac:dyDescent="0.2">
      <c r="C106"/>
      <c r="D106"/>
      <c r="E106"/>
      <c r="F106"/>
      <c r="G106"/>
      <c r="H106"/>
      <c r="I106" s="28"/>
      <c r="J106" s="104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s="106" customFormat="1" ht="20.25" customHeight="1" x14ac:dyDescent="0.2">
      <c r="C107"/>
      <c r="D107"/>
      <c r="E107"/>
      <c r="F107"/>
      <c r="G107"/>
      <c r="H107"/>
      <c r="I107" s="28"/>
      <c r="J107" s="104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s="106" customFormat="1" ht="20.25" customHeight="1" x14ac:dyDescent="0.2">
      <c r="C108"/>
      <c r="D108"/>
      <c r="E108"/>
      <c r="F108"/>
      <c r="G108"/>
      <c r="H108"/>
      <c r="I108" s="28"/>
      <c r="J108" s="104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s="106" customFormat="1" ht="20.25" customHeight="1" x14ac:dyDescent="0.2">
      <c r="C109"/>
      <c r="D109"/>
      <c r="E109"/>
      <c r="F109"/>
      <c r="G109"/>
      <c r="H109"/>
      <c r="I109" s="28"/>
      <c r="J109" s="104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1:253" s="106" customFormat="1" ht="20.25" customHeight="1" x14ac:dyDescent="0.2">
      <c r="C110"/>
      <c r="D110"/>
      <c r="E110"/>
      <c r="F110"/>
      <c r="G110"/>
      <c r="H110"/>
      <c r="I110" s="28"/>
      <c r="J110" s="104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253" s="106" customFormat="1" ht="20.25" customHeight="1" x14ac:dyDescent="0.2">
      <c r="C111"/>
      <c r="D111"/>
      <c r="E111"/>
      <c r="F111"/>
      <c r="G111"/>
      <c r="H111"/>
      <c r="I111" s="28"/>
      <c r="J111" s="104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x14ac:dyDescent="0.2">
      <c r="A112" s="106"/>
    </row>
    <row r="113" spans="1:1" x14ac:dyDescent="0.2">
      <c r="A113" s="106"/>
    </row>
  </sheetData>
  <sheetProtection selectLockedCells="1" selectUnlockedCells="1"/>
  <printOptions gridLines="1"/>
  <pageMargins left="0.5" right="0.5" top="1.25" bottom="0.5" header="0.50972222222222197" footer="0.5"/>
  <pageSetup paperSize="5" scale="11" firstPageNumber="0" orientation="landscape" horizontalDpi="4294967293" r:id="rId1"/>
  <headerFooter alignWithMargins="0">
    <oddHeader>&amp;L&amp;"Arial,Bold"&amp;12August Camp - 2014 - Mount Rainier National Park and Environs
 HIKE  LIST&amp;C&amp;"Arial,Bold"&amp;11A Hike: &gt; 11.5 points
B Hike: &gt;=7.6, &lt; =11.5 points
C Hike: &lt; 7.6 points&amp;RM. Kern
Hike Rating = distance +(1.5 X elev gain)/1000</oddHeader>
    <oddFooter>&amp;L
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BC4C0-52FE-4F57-AE62-744BF6FC1627}">
  <dimension ref="A1:IU54"/>
  <sheetViews>
    <sheetView topLeftCell="G1" workbookViewId="0">
      <pane ySplit="4" topLeftCell="A36" activePane="bottomLeft" state="frozen"/>
      <selection activeCell="B1" sqref="B1"/>
      <selection pane="bottomLeft" sqref="A1:N54"/>
    </sheetView>
  </sheetViews>
  <sheetFormatPr defaultRowHeight="12.75" x14ac:dyDescent="0.2"/>
  <cols>
    <col min="3" max="3" width="74.7109375" customWidth="1"/>
    <col min="5" max="5" width="14.5703125" bestFit="1" customWidth="1"/>
    <col min="6" max="6" width="39.7109375" bestFit="1" customWidth="1"/>
    <col min="7" max="7" width="10.85546875" bestFit="1" customWidth="1"/>
    <col min="8" max="8" width="11.28515625" bestFit="1" customWidth="1"/>
    <col min="9" max="9" width="8.28515625" bestFit="1" customWidth="1"/>
    <col min="10" max="11" width="7.42578125" bestFit="1" customWidth="1"/>
    <col min="12" max="12" width="7.7109375" bestFit="1" customWidth="1"/>
    <col min="13" max="13" width="9.7109375" bestFit="1" customWidth="1"/>
    <col min="14" max="14" width="132.7109375" customWidth="1"/>
  </cols>
  <sheetData>
    <row r="1" spans="1:14" s="1" customFormat="1" ht="18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4" t="s">
        <v>0</v>
      </c>
      <c r="N1" s="6" t="s">
        <v>12</v>
      </c>
    </row>
    <row r="2" spans="1:14" s="1" customFormat="1" ht="18" x14ac:dyDescent="0.25">
      <c r="A2" s="1" t="s">
        <v>13</v>
      </c>
      <c r="B2" s="2" t="s">
        <v>14</v>
      </c>
      <c r="C2" s="7" t="s">
        <v>15</v>
      </c>
      <c r="D2" s="4"/>
      <c r="E2" s="4" t="s">
        <v>16</v>
      </c>
      <c r="F2" s="4"/>
      <c r="G2" s="5" t="s">
        <v>17</v>
      </c>
      <c r="H2" s="3" t="s">
        <v>18</v>
      </c>
      <c r="I2" s="4" t="s">
        <v>19</v>
      </c>
      <c r="J2" s="4"/>
      <c r="K2" s="4" t="s">
        <v>20</v>
      </c>
      <c r="L2" s="3" t="s">
        <v>10</v>
      </c>
      <c r="M2" s="4" t="s">
        <v>21</v>
      </c>
      <c r="N2" s="6" t="s">
        <v>22</v>
      </c>
    </row>
    <row r="3" spans="1:14" s="1" customFormat="1" ht="15.75" customHeight="1" x14ac:dyDescent="0.25">
      <c r="B3" s="8"/>
      <c r="C3" s="9" t="s">
        <v>23</v>
      </c>
      <c r="D3" s="10"/>
      <c r="E3" s="10"/>
      <c r="F3" s="10"/>
      <c r="G3" s="11" t="s">
        <v>24</v>
      </c>
      <c r="H3" s="12"/>
      <c r="I3" s="4"/>
      <c r="J3" s="10" t="s">
        <v>25</v>
      </c>
      <c r="K3" s="10"/>
      <c r="L3" s="12"/>
      <c r="M3" s="10"/>
      <c r="N3" s="13"/>
    </row>
    <row r="4" spans="1:14" s="1" customFormat="1" ht="17.25" customHeight="1" x14ac:dyDescent="0.25">
      <c r="B4" s="14"/>
      <c r="C4" s="15" t="s">
        <v>26</v>
      </c>
      <c r="D4" s="14"/>
      <c r="E4" s="14"/>
      <c r="F4" s="14"/>
      <c r="G4" s="16" t="s">
        <v>27</v>
      </c>
      <c r="H4" s="17"/>
      <c r="I4" s="4"/>
      <c r="J4" s="14" t="s">
        <v>28</v>
      </c>
      <c r="K4" s="14" t="s">
        <v>29</v>
      </c>
      <c r="L4" s="14" t="s">
        <v>29</v>
      </c>
      <c r="M4" s="14" t="s">
        <v>30</v>
      </c>
      <c r="N4" s="18"/>
    </row>
    <row r="6" spans="1:14" s="31" customFormat="1" ht="20.25" customHeight="1" x14ac:dyDescent="0.25">
      <c r="A6" s="25"/>
      <c r="B6" s="2"/>
      <c r="C6" s="29" t="s">
        <v>47</v>
      </c>
      <c r="D6" s="4"/>
      <c r="E6" s="4"/>
      <c r="F6" s="4"/>
      <c r="G6" s="5"/>
      <c r="H6" s="3"/>
      <c r="I6" s="4"/>
      <c r="J6" s="4"/>
      <c r="K6" s="4"/>
      <c r="L6" s="25"/>
      <c r="M6" s="25"/>
      <c r="N6" s="30"/>
    </row>
    <row r="7" spans="1:14" s="31" customFormat="1" ht="20.25" customHeight="1" x14ac:dyDescent="0.25">
      <c r="A7" s="31">
        <v>1</v>
      </c>
      <c r="B7" s="2" t="s">
        <v>48</v>
      </c>
      <c r="C7" s="108" t="s">
        <v>49</v>
      </c>
      <c r="D7" s="4" t="s">
        <v>50</v>
      </c>
      <c r="E7" s="4" t="s">
        <v>51</v>
      </c>
      <c r="F7" s="33" t="s">
        <v>52</v>
      </c>
      <c r="G7" s="5">
        <v>35</v>
      </c>
      <c r="H7" s="34">
        <v>4.0972222222222222E-2</v>
      </c>
      <c r="I7" s="4">
        <v>12</v>
      </c>
      <c r="J7" s="4">
        <v>0.4</v>
      </c>
      <c r="K7" s="4">
        <v>170</v>
      </c>
      <c r="L7" s="4">
        <v>4525</v>
      </c>
      <c r="M7" s="27">
        <f t="shared" ref="M7:M48" si="0">ROUND(J7+1.5*K7/1000,1)</f>
        <v>0.7</v>
      </c>
      <c r="N7" s="30" t="s">
        <v>53</v>
      </c>
    </row>
    <row r="8" spans="1:14" s="31" customFormat="1" ht="20.25" customHeight="1" x14ac:dyDescent="0.25">
      <c r="A8" s="31">
        <v>2</v>
      </c>
      <c r="B8" s="35" t="s">
        <v>48</v>
      </c>
      <c r="C8" s="7" t="s">
        <v>54</v>
      </c>
      <c r="D8" s="4" t="s">
        <v>50</v>
      </c>
      <c r="E8" s="4" t="s">
        <v>55</v>
      </c>
      <c r="F8" s="36" t="s">
        <v>56</v>
      </c>
      <c r="G8" s="37">
        <v>44</v>
      </c>
      <c r="H8" s="38">
        <v>5.2777777777777778E-2</v>
      </c>
      <c r="I8" s="4">
        <v>12</v>
      </c>
      <c r="J8" s="36">
        <v>0.8</v>
      </c>
      <c r="K8" s="36">
        <v>75</v>
      </c>
      <c r="L8" s="36">
        <v>2850</v>
      </c>
      <c r="M8" s="39">
        <f t="shared" si="0"/>
        <v>0.9</v>
      </c>
      <c r="N8" s="40" t="s">
        <v>57</v>
      </c>
    </row>
    <row r="9" spans="1:14" s="31" customFormat="1" ht="20.25" customHeight="1" x14ac:dyDescent="0.25">
      <c r="A9" s="31">
        <v>3</v>
      </c>
      <c r="B9" s="2" t="s">
        <v>58</v>
      </c>
      <c r="C9" s="32" t="s">
        <v>59</v>
      </c>
      <c r="D9" s="4" t="s">
        <v>50</v>
      </c>
      <c r="E9" s="4" t="s">
        <v>60</v>
      </c>
      <c r="F9" s="33" t="s">
        <v>52</v>
      </c>
      <c r="G9" s="5">
        <v>37</v>
      </c>
      <c r="H9" s="34">
        <v>4.3750000000000004E-2</v>
      </c>
      <c r="I9" s="4">
        <v>12</v>
      </c>
      <c r="J9" s="4">
        <v>1.2</v>
      </c>
      <c r="K9" s="4">
        <v>240</v>
      </c>
      <c r="L9" s="4">
        <v>5400</v>
      </c>
      <c r="M9" s="27">
        <f t="shared" si="0"/>
        <v>1.6</v>
      </c>
      <c r="N9" s="30" t="s">
        <v>61</v>
      </c>
    </row>
    <row r="10" spans="1:14" ht="18" x14ac:dyDescent="0.25">
      <c r="A10" s="31">
        <v>4</v>
      </c>
      <c r="B10" s="35" t="s">
        <v>58</v>
      </c>
      <c r="C10" s="112" t="s">
        <v>62</v>
      </c>
      <c r="D10" s="4" t="s">
        <v>50</v>
      </c>
      <c r="E10" s="4" t="s">
        <v>63</v>
      </c>
      <c r="F10" s="33" t="s">
        <v>64</v>
      </c>
      <c r="G10" s="37">
        <v>16</v>
      </c>
      <c r="H10" s="38">
        <v>1.6666666666666666E-2</v>
      </c>
      <c r="I10" s="4">
        <v>12</v>
      </c>
      <c r="J10" s="36">
        <v>1.5</v>
      </c>
      <c r="K10" s="36">
        <v>120</v>
      </c>
      <c r="L10" s="36">
        <v>2220</v>
      </c>
      <c r="M10" s="39">
        <f t="shared" si="0"/>
        <v>1.7</v>
      </c>
      <c r="N10" s="40" t="s">
        <v>65</v>
      </c>
    </row>
    <row r="11" spans="1:14" s="31" customFormat="1" ht="20.25" customHeight="1" x14ac:dyDescent="0.25">
      <c r="A11" s="31">
        <v>5</v>
      </c>
      <c r="B11" s="2" t="s">
        <v>58</v>
      </c>
      <c r="C11" s="108" t="s">
        <v>66</v>
      </c>
      <c r="D11" s="4" t="s">
        <v>50</v>
      </c>
      <c r="E11" s="4" t="s">
        <v>67</v>
      </c>
      <c r="F11" s="33" t="s">
        <v>64</v>
      </c>
      <c r="G11" s="5">
        <v>27</v>
      </c>
      <c r="H11" s="34">
        <v>2.9861111111111113E-2</v>
      </c>
      <c r="I11" s="4">
        <v>12</v>
      </c>
      <c r="J11" s="4">
        <v>1.4</v>
      </c>
      <c r="K11" s="4">
        <v>300</v>
      </c>
      <c r="L11" s="4">
        <v>3050</v>
      </c>
      <c r="M11" s="27">
        <f t="shared" si="0"/>
        <v>1.9</v>
      </c>
      <c r="N11" s="42" t="s">
        <v>68</v>
      </c>
    </row>
    <row r="12" spans="1:14" s="31" customFormat="1" ht="20.25" customHeight="1" x14ac:dyDescent="0.25">
      <c r="A12" s="31">
        <v>6</v>
      </c>
      <c r="B12" s="2" t="s">
        <v>58</v>
      </c>
      <c r="C12" s="32" t="s">
        <v>69</v>
      </c>
      <c r="D12" s="4" t="s">
        <v>50</v>
      </c>
      <c r="E12" s="4" t="s">
        <v>70</v>
      </c>
      <c r="F12" s="33" t="s">
        <v>52</v>
      </c>
      <c r="G12" s="5">
        <v>37</v>
      </c>
      <c r="H12" s="34">
        <v>4.3750000000000004E-2</v>
      </c>
      <c r="I12" s="4">
        <v>12</v>
      </c>
      <c r="J12" s="4">
        <v>1.5</v>
      </c>
      <c r="K12" s="4">
        <v>540</v>
      </c>
      <c r="L12" s="4">
        <v>5940</v>
      </c>
      <c r="M12" s="27">
        <f t="shared" si="0"/>
        <v>2.2999999999999998</v>
      </c>
      <c r="N12" s="30" t="s">
        <v>71</v>
      </c>
    </row>
    <row r="13" spans="1:14" s="1" customFormat="1" ht="20.25" customHeight="1" x14ac:dyDescent="0.25">
      <c r="A13" s="31">
        <v>7</v>
      </c>
      <c r="B13" s="2" t="s">
        <v>58</v>
      </c>
      <c r="C13" s="7" t="s">
        <v>72</v>
      </c>
      <c r="D13" s="4" t="s">
        <v>50</v>
      </c>
      <c r="E13" s="4" t="s">
        <v>73</v>
      </c>
      <c r="F13" s="4" t="s">
        <v>74</v>
      </c>
      <c r="G13" s="5">
        <v>45</v>
      </c>
      <c r="H13" s="34">
        <v>5.2777777777777778E-2</v>
      </c>
      <c r="I13" s="4">
        <v>12</v>
      </c>
      <c r="J13" s="4">
        <v>2.4</v>
      </c>
      <c r="K13" s="4">
        <v>200</v>
      </c>
      <c r="L13" s="4">
        <v>6400</v>
      </c>
      <c r="M13" s="27">
        <f t="shared" si="0"/>
        <v>2.7</v>
      </c>
      <c r="N13" s="30" t="s">
        <v>379</v>
      </c>
    </row>
    <row r="14" spans="1:14" s="31" customFormat="1" ht="20.25" customHeight="1" x14ac:dyDescent="0.25">
      <c r="A14" s="31">
        <v>8</v>
      </c>
      <c r="B14" s="35" t="s">
        <v>58</v>
      </c>
      <c r="C14" s="41" t="s">
        <v>75</v>
      </c>
      <c r="D14" s="4" t="s">
        <v>50</v>
      </c>
      <c r="E14" s="4" t="s">
        <v>76</v>
      </c>
      <c r="F14" s="33" t="s">
        <v>52</v>
      </c>
      <c r="G14" s="37">
        <v>26</v>
      </c>
      <c r="H14" s="38">
        <v>2.9166666666666664E-2</v>
      </c>
      <c r="I14" s="4">
        <v>12</v>
      </c>
      <c r="J14" s="36">
        <v>2.2000000000000002</v>
      </c>
      <c r="K14" s="36">
        <v>400</v>
      </c>
      <c r="L14" s="36">
        <v>3400</v>
      </c>
      <c r="M14" s="39">
        <f t="shared" si="0"/>
        <v>2.8</v>
      </c>
      <c r="N14" s="40" t="s">
        <v>77</v>
      </c>
    </row>
    <row r="15" spans="1:14" s="31" customFormat="1" ht="20.25" customHeight="1" x14ac:dyDescent="0.25">
      <c r="A15" s="31">
        <v>9</v>
      </c>
      <c r="B15" s="2"/>
      <c r="C15" s="32" t="s">
        <v>78</v>
      </c>
      <c r="D15" s="4" t="s">
        <v>50</v>
      </c>
      <c r="E15" s="4" t="s">
        <v>79</v>
      </c>
      <c r="F15" s="33" t="s">
        <v>52</v>
      </c>
      <c r="G15" s="5">
        <v>37</v>
      </c>
      <c r="H15" s="34">
        <v>4.3750000000000004E-2</v>
      </c>
      <c r="I15" s="4">
        <v>12</v>
      </c>
      <c r="J15" s="4">
        <v>2.2000000000000002</v>
      </c>
      <c r="K15" s="4">
        <v>600</v>
      </c>
      <c r="L15" s="4" t="s">
        <v>80</v>
      </c>
      <c r="M15" s="27">
        <f t="shared" si="0"/>
        <v>3.1</v>
      </c>
      <c r="N15" s="30" t="s">
        <v>81</v>
      </c>
    </row>
    <row r="16" spans="1:14" s="31" customFormat="1" ht="20.25" customHeight="1" x14ac:dyDescent="0.25">
      <c r="A16" s="31">
        <v>10</v>
      </c>
      <c r="B16" s="2"/>
      <c r="C16" s="32" t="s">
        <v>82</v>
      </c>
      <c r="D16" s="4" t="s">
        <v>50</v>
      </c>
      <c r="E16" s="4" t="s">
        <v>83</v>
      </c>
      <c r="F16" s="33" t="s">
        <v>52</v>
      </c>
      <c r="G16" s="5">
        <v>34</v>
      </c>
      <c r="H16" s="34">
        <v>3.888888888888889E-2</v>
      </c>
      <c r="I16" s="4">
        <v>12</v>
      </c>
      <c r="J16" s="4">
        <v>2.7</v>
      </c>
      <c r="K16" s="4">
        <v>300</v>
      </c>
      <c r="L16" s="4">
        <v>5200</v>
      </c>
      <c r="M16" s="27">
        <f t="shared" si="0"/>
        <v>3.2</v>
      </c>
      <c r="N16" s="30" t="s">
        <v>84</v>
      </c>
    </row>
    <row r="17" spans="1:255" s="31" customFormat="1" ht="20.25" customHeight="1" x14ac:dyDescent="0.25">
      <c r="A17" s="31">
        <v>11</v>
      </c>
      <c r="B17" s="2" t="s">
        <v>58</v>
      </c>
      <c r="C17" s="32" t="s">
        <v>85</v>
      </c>
      <c r="D17" s="4" t="s">
        <v>50</v>
      </c>
      <c r="E17" s="4" t="s">
        <v>86</v>
      </c>
      <c r="F17" s="36" t="s">
        <v>56</v>
      </c>
      <c r="G17" s="5">
        <v>42</v>
      </c>
      <c r="H17" s="34">
        <v>4.8611111111111112E-2</v>
      </c>
      <c r="I17" s="4">
        <v>12</v>
      </c>
      <c r="J17" s="4">
        <v>2.5</v>
      </c>
      <c r="K17" s="4">
        <v>500</v>
      </c>
      <c r="L17" s="4">
        <v>3680</v>
      </c>
      <c r="M17" s="27">
        <f t="shared" si="0"/>
        <v>3.3</v>
      </c>
      <c r="N17" s="6" t="s">
        <v>87</v>
      </c>
    </row>
    <row r="18" spans="1:255" s="31" customFormat="1" ht="20.25" customHeight="1" x14ac:dyDescent="0.25">
      <c r="A18" s="31">
        <v>12</v>
      </c>
      <c r="B18" s="2" t="s">
        <v>58</v>
      </c>
      <c r="C18" s="7" t="s">
        <v>88</v>
      </c>
      <c r="D18" s="4" t="s">
        <v>89</v>
      </c>
      <c r="E18" s="4" t="s">
        <v>90</v>
      </c>
      <c r="F18" s="33" t="s">
        <v>91</v>
      </c>
      <c r="G18" s="5">
        <v>14</v>
      </c>
      <c r="H18" s="34">
        <v>2.7083333333333334E-2</v>
      </c>
      <c r="I18" s="4">
        <v>12</v>
      </c>
      <c r="J18" s="4">
        <v>3</v>
      </c>
      <c r="K18" s="4">
        <v>205</v>
      </c>
      <c r="L18" s="4">
        <v>3665</v>
      </c>
      <c r="M18" s="27">
        <f t="shared" si="0"/>
        <v>3.3</v>
      </c>
      <c r="N18" s="30" t="s">
        <v>92</v>
      </c>
    </row>
    <row r="19" spans="1:255" s="31" customFormat="1" ht="20.25" customHeight="1" x14ac:dyDescent="0.25">
      <c r="A19" s="31">
        <v>13</v>
      </c>
      <c r="B19" s="35" t="s">
        <v>58</v>
      </c>
      <c r="C19" s="112" t="s">
        <v>93</v>
      </c>
      <c r="D19" s="4" t="s">
        <v>50</v>
      </c>
      <c r="E19" s="4" t="s">
        <v>94</v>
      </c>
      <c r="F19" s="33" t="s">
        <v>64</v>
      </c>
      <c r="G19" s="37">
        <v>16</v>
      </c>
      <c r="H19" s="38">
        <v>1.4583333333333332E-2</v>
      </c>
      <c r="I19" s="4">
        <v>12</v>
      </c>
      <c r="J19" s="36">
        <v>3</v>
      </c>
      <c r="K19" s="36">
        <v>415</v>
      </c>
      <c r="L19" s="36">
        <v>2180</v>
      </c>
      <c r="M19" s="39">
        <f t="shared" si="0"/>
        <v>3.6</v>
      </c>
      <c r="N19" s="40" t="s">
        <v>95</v>
      </c>
    </row>
    <row r="20" spans="1:255" s="31" customFormat="1" ht="20.25" customHeight="1" x14ac:dyDescent="0.25">
      <c r="A20" s="31">
        <v>14</v>
      </c>
      <c r="B20" s="35" t="s">
        <v>58</v>
      </c>
      <c r="C20" s="41" t="s">
        <v>96</v>
      </c>
      <c r="D20" s="4" t="s">
        <v>50</v>
      </c>
      <c r="E20" s="4" t="s">
        <v>97</v>
      </c>
      <c r="F20" s="33" t="s">
        <v>52</v>
      </c>
      <c r="G20" s="37">
        <v>32</v>
      </c>
      <c r="H20" s="38">
        <v>3.6111111111111115E-2</v>
      </c>
      <c r="I20" s="4">
        <v>12</v>
      </c>
      <c r="J20" s="36">
        <v>2.8</v>
      </c>
      <c r="K20" s="36">
        <v>600</v>
      </c>
      <c r="L20" s="36">
        <v>4735</v>
      </c>
      <c r="M20" s="39">
        <f t="shared" si="0"/>
        <v>3.7</v>
      </c>
      <c r="N20" s="40" t="s">
        <v>98</v>
      </c>
    </row>
    <row r="21" spans="1:255" s="31" customFormat="1" ht="20.25" customHeight="1" x14ac:dyDescent="0.25">
      <c r="A21" s="31">
        <v>15</v>
      </c>
      <c r="B21" s="2" t="s">
        <v>58</v>
      </c>
      <c r="C21" s="7" t="s">
        <v>99</v>
      </c>
      <c r="D21" s="4" t="s">
        <v>89</v>
      </c>
      <c r="E21" s="4" t="s">
        <v>100</v>
      </c>
      <c r="F21" s="33" t="s">
        <v>91</v>
      </c>
      <c r="G21" s="5">
        <v>52</v>
      </c>
      <c r="H21" s="34">
        <v>4.5138888888888888E-2</v>
      </c>
      <c r="I21" s="4">
        <v>12</v>
      </c>
      <c r="J21" s="4">
        <v>3.5</v>
      </c>
      <c r="K21" s="4">
        <v>220</v>
      </c>
      <c r="L21" s="4">
        <v>1820</v>
      </c>
      <c r="M21" s="27">
        <f t="shared" si="0"/>
        <v>3.8</v>
      </c>
      <c r="N21" s="30" t="s">
        <v>101</v>
      </c>
    </row>
    <row r="22" spans="1:255" s="31" customFormat="1" ht="20.25" customHeight="1" x14ac:dyDescent="0.25">
      <c r="A22" s="31">
        <v>16</v>
      </c>
      <c r="B22" s="2" t="s">
        <v>48</v>
      </c>
      <c r="C22" s="7" t="s">
        <v>102</v>
      </c>
      <c r="D22" s="4" t="s">
        <v>50</v>
      </c>
      <c r="E22" s="4" t="s">
        <v>103</v>
      </c>
      <c r="F22" s="33" t="s">
        <v>64</v>
      </c>
      <c r="G22" s="5">
        <v>33</v>
      </c>
      <c r="H22" s="34">
        <v>3.7499999999999999E-2</v>
      </c>
      <c r="I22" s="4">
        <v>12</v>
      </c>
      <c r="J22" s="4">
        <v>3</v>
      </c>
      <c r="K22" s="4">
        <v>600</v>
      </c>
      <c r="L22" s="4">
        <v>5380</v>
      </c>
      <c r="M22" s="27">
        <f t="shared" si="0"/>
        <v>3.9</v>
      </c>
      <c r="N22" s="30" t="s">
        <v>104</v>
      </c>
    </row>
    <row r="23" spans="1:255" s="31" customFormat="1" ht="20.25" customHeight="1" x14ac:dyDescent="0.25">
      <c r="A23" s="31">
        <v>17</v>
      </c>
      <c r="B23" s="2" t="s">
        <v>58</v>
      </c>
      <c r="C23" s="111" t="s">
        <v>105</v>
      </c>
      <c r="D23" s="4" t="s">
        <v>50</v>
      </c>
      <c r="E23" s="4" t="s">
        <v>106</v>
      </c>
      <c r="F23" s="4" t="s">
        <v>74</v>
      </c>
      <c r="G23" s="5">
        <v>43</v>
      </c>
      <c r="H23" s="34">
        <v>4.8611111111111112E-2</v>
      </c>
      <c r="I23" s="4">
        <v>12</v>
      </c>
      <c r="J23" s="4">
        <v>2.8</v>
      </c>
      <c r="K23" s="4">
        <v>930</v>
      </c>
      <c r="L23" s="4">
        <v>7005</v>
      </c>
      <c r="M23" s="27">
        <f t="shared" si="0"/>
        <v>4.2</v>
      </c>
      <c r="N23" s="30" t="s">
        <v>107</v>
      </c>
    </row>
    <row r="24" spans="1:255" s="31" customFormat="1" ht="20.25" customHeight="1" x14ac:dyDescent="0.25">
      <c r="A24" s="31">
        <v>18</v>
      </c>
      <c r="B24" s="35" t="s">
        <v>108</v>
      </c>
      <c r="C24" s="116" t="s">
        <v>109</v>
      </c>
      <c r="D24" s="4" t="s">
        <v>50</v>
      </c>
      <c r="E24" s="4" t="s">
        <v>110</v>
      </c>
      <c r="F24" s="33" t="s">
        <v>52</v>
      </c>
      <c r="G24" s="37">
        <v>34</v>
      </c>
      <c r="H24" s="38">
        <v>3.8194444444444441E-2</v>
      </c>
      <c r="I24" s="4">
        <v>12</v>
      </c>
      <c r="J24" s="36">
        <v>2.5</v>
      </c>
      <c r="K24" s="36">
        <v>1150</v>
      </c>
      <c r="L24" s="36">
        <v>6000</v>
      </c>
      <c r="M24" s="39">
        <f t="shared" si="0"/>
        <v>4.2</v>
      </c>
      <c r="N24" s="40" t="s">
        <v>111</v>
      </c>
    </row>
    <row r="25" spans="1:255" s="31" customFormat="1" ht="20.25" customHeight="1" x14ac:dyDescent="0.25">
      <c r="A25" s="31">
        <v>19</v>
      </c>
      <c r="B25" s="2" t="s">
        <v>58</v>
      </c>
      <c r="C25" s="43" t="s">
        <v>112</v>
      </c>
      <c r="D25" s="4" t="s">
        <v>50</v>
      </c>
      <c r="E25" s="4" t="s">
        <v>113</v>
      </c>
      <c r="F25" s="4" t="s">
        <v>114</v>
      </c>
      <c r="G25" s="5">
        <v>37</v>
      </c>
      <c r="H25" s="34">
        <v>4.1666666666666664E-2</v>
      </c>
      <c r="I25" s="4">
        <v>12</v>
      </c>
      <c r="J25" s="4">
        <v>3</v>
      </c>
      <c r="K25" s="4">
        <v>900</v>
      </c>
      <c r="L25" s="4">
        <v>5200</v>
      </c>
      <c r="M25" s="27">
        <f t="shared" si="0"/>
        <v>4.4000000000000004</v>
      </c>
      <c r="N25" s="30" t="s">
        <v>115</v>
      </c>
    </row>
    <row r="26" spans="1:255" s="31" customFormat="1" ht="20.25" customHeight="1" x14ac:dyDescent="0.25">
      <c r="A26" s="31">
        <v>20</v>
      </c>
      <c r="B26" s="2" t="s">
        <v>58</v>
      </c>
      <c r="C26" s="7" t="s">
        <v>116</v>
      </c>
      <c r="D26" s="4" t="s">
        <v>50</v>
      </c>
      <c r="E26" s="4" t="s">
        <v>117</v>
      </c>
      <c r="F26" s="4" t="s">
        <v>56</v>
      </c>
      <c r="G26" s="5" t="s">
        <v>118</v>
      </c>
      <c r="H26" s="34" t="s">
        <v>119</v>
      </c>
      <c r="I26" s="4">
        <v>12</v>
      </c>
      <c r="J26" s="4">
        <v>3</v>
      </c>
      <c r="K26" s="4">
        <v>1065</v>
      </c>
      <c r="L26" s="4">
        <v>5475</v>
      </c>
      <c r="M26" s="27">
        <f t="shared" si="0"/>
        <v>4.5999999999999996</v>
      </c>
      <c r="N26" s="30" t="s">
        <v>120</v>
      </c>
    </row>
    <row r="27" spans="1:255" s="31" customFormat="1" ht="20.25" customHeight="1" x14ac:dyDescent="0.25">
      <c r="A27" s="31">
        <v>21</v>
      </c>
      <c r="B27" s="2" t="s">
        <v>121</v>
      </c>
      <c r="C27" s="112" t="s">
        <v>122</v>
      </c>
      <c r="D27" s="4" t="s">
        <v>50</v>
      </c>
      <c r="E27" s="4" t="s">
        <v>123</v>
      </c>
      <c r="F27" s="33" t="s">
        <v>124</v>
      </c>
      <c r="G27" s="5">
        <v>30</v>
      </c>
      <c r="H27" s="34">
        <v>3.0555555555555555E-2</v>
      </c>
      <c r="I27" s="4">
        <v>12</v>
      </c>
      <c r="J27" s="4">
        <v>3.7</v>
      </c>
      <c r="K27" s="4">
        <v>685</v>
      </c>
      <c r="L27" s="4">
        <v>5890</v>
      </c>
      <c r="M27" s="27">
        <f t="shared" si="0"/>
        <v>4.7</v>
      </c>
      <c r="N27" s="30" t="s">
        <v>125</v>
      </c>
    </row>
    <row r="28" spans="1:255" s="31" customFormat="1" ht="20.25" customHeight="1" x14ac:dyDescent="0.25">
      <c r="A28" s="31">
        <v>22</v>
      </c>
      <c r="B28" s="35" t="s">
        <v>58</v>
      </c>
      <c r="C28" s="41" t="s">
        <v>126</v>
      </c>
      <c r="D28" s="36" t="s">
        <v>127</v>
      </c>
      <c r="E28" s="36" t="s">
        <v>128</v>
      </c>
      <c r="F28" s="36" t="s">
        <v>129</v>
      </c>
      <c r="G28" s="37">
        <v>37</v>
      </c>
      <c r="H28" s="38">
        <v>5.0694444444444452E-2</v>
      </c>
      <c r="I28" s="36"/>
      <c r="J28" s="36">
        <v>3.1</v>
      </c>
      <c r="K28" s="36">
        <v>1070</v>
      </c>
      <c r="L28" s="36">
        <v>4678</v>
      </c>
      <c r="M28" s="39">
        <f t="shared" si="0"/>
        <v>4.7</v>
      </c>
      <c r="N28" s="44" t="s">
        <v>130</v>
      </c>
    </row>
    <row r="29" spans="1:255" s="31" customFormat="1" ht="20.25" customHeight="1" x14ac:dyDescent="0.25">
      <c r="A29" s="31">
        <v>23</v>
      </c>
      <c r="B29" s="2" t="s">
        <v>121</v>
      </c>
      <c r="C29" s="111" t="s">
        <v>131</v>
      </c>
      <c r="D29" s="4" t="s">
        <v>50</v>
      </c>
      <c r="E29" s="4" t="s">
        <v>132</v>
      </c>
      <c r="F29" s="4" t="s">
        <v>74</v>
      </c>
      <c r="G29" s="5">
        <v>45</v>
      </c>
      <c r="H29" s="34">
        <v>5.2777777777777778E-2</v>
      </c>
      <c r="I29" s="4">
        <v>12</v>
      </c>
      <c r="J29" s="4">
        <v>3.8</v>
      </c>
      <c r="K29" s="4">
        <v>650</v>
      </c>
      <c r="L29" s="4">
        <v>6800</v>
      </c>
      <c r="M29" s="27">
        <f t="shared" si="0"/>
        <v>4.8</v>
      </c>
      <c r="N29" s="30" t="s">
        <v>133</v>
      </c>
    </row>
    <row r="30" spans="1:255" s="31" customFormat="1" ht="20.25" customHeight="1" x14ac:dyDescent="0.25">
      <c r="A30" s="31">
        <v>24</v>
      </c>
      <c r="B30" s="35" t="s">
        <v>108</v>
      </c>
      <c r="C30" s="108" t="s">
        <v>134</v>
      </c>
      <c r="D30" s="36" t="s">
        <v>127</v>
      </c>
      <c r="E30" s="36" t="s">
        <v>135</v>
      </c>
      <c r="F30" s="36" t="s">
        <v>136</v>
      </c>
      <c r="G30" s="37">
        <v>40</v>
      </c>
      <c r="H30" s="38">
        <v>4.9999999999999996E-2</v>
      </c>
      <c r="I30" s="36"/>
      <c r="J30" s="36">
        <v>4.5</v>
      </c>
      <c r="K30" s="36">
        <v>400</v>
      </c>
      <c r="L30" s="36">
        <v>4500</v>
      </c>
      <c r="M30" s="39">
        <f t="shared" si="0"/>
        <v>5.0999999999999996</v>
      </c>
      <c r="N30" s="40" t="s">
        <v>137</v>
      </c>
      <c r="O30" s="45"/>
      <c r="P30" s="45"/>
    </row>
    <row r="31" spans="1:255" s="31" customFormat="1" ht="29.25" x14ac:dyDescent="0.25">
      <c r="A31" s="31">
        <v>25</v>
      </c>
      <c r="B31" s="2" t="s">
        <v>121</v>
      </c>
      <c r="C31" s="119" t="s">
        <v>376</v>
      </c>
      <c r="D31" s="4" t="s">
        <v>127</v>
      </c>
      <c r="E31" s="4" t="s">
        <v>138</v>
      </c>
      <c r="F31" s="33" t="s">
        <v>129</v>
      </c>
      <c r="G31" s="5">
        <v>43</v>
      </c>
      <c r="H31" s="34">
        <v>5.9722222222222225E-2</v>
      </c>
      <c r="I31" s="4"/>
      <c r="J31" s="4">
        <v>3.2</v>
      </c>
      <c r="K31" s="4">
        <v>1430</v>
      </c>
      <c r="L31" s="4">
        <v>5892</v>
      </c>
      <c r="M31" s="27">
        <f t="shared" si="0"/>
        <v>5.3</v>
      </c>
      <c r="N31" s="30" t="s">
        <v>139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s="45" customFormat="1" ht="20.25" customHeight="1" x14ac:dyDescent="0.25">
      <c r="A32" s="31">
        <v>26</v>
      </c>
      <c r="B32" s="35" t="s">
        <v>108</v>
      </c>
      <c r="C32" s="112" t="s">
        <v>140</v>
      </c>
      <c r="D32" s="36" t="s">
        <v>89</v>
      </c>
      <c r="E32" s="36" t="s">
        <v>141</v>
      </c>
      <c r="F32" s="36" t="s">
        <v>129</v>
      </c>
      <c r="G32" s="37">
        <v>22</v>
      </c>
      <c r="H32" s="38">
        <v>4.7222222222222221E-2</v>
      </c>
      <c r="I32" s="4"/>
      <c r="J32" s="36">
        <v>3.2</v>
      </c>
      <c r="K32" s="36">
        <v>1400</v>
      </c>
      <c r="L32" s="36">
        <v>5665</v>
      </c>
      <c r="M32" s="39">
        <f t="shared" si="0"/>
        <v>5.3</v>
      </c>
      <c r="N32" s="40" t="s">
        <v>142</v>
      </c>
    </row>
    <row r="33" spans="1:255" s="45" customFormat="1" ht="20.25" customHeight="1" x14ac:dyDescent="0.25">
      <c r="A33" s="31">
        <v>27</v>
      </c>
      <c r="B33" s="2" t="s">
        <v>58</v>
      </c>
      <c r="C33" s="111" t="s">
        <v>143</v>
      </c>
      <c r="D33" s="4" t="s">
        <v>50</v>
      </c>
      <c r="E33" s="4" t="s">
        <v>144</v>
      </c>
      <c r="F33" s="4" t="s">
        <v>74</v>
      </c>
      <c r="G33" s="5">
        <v>45</v>
      </c>
      <c r="H33" s="34">
        <v>5.2777777777777778E-2</v>
      </c>
      <c r="I33" s="4">
        <v>12</v>
      </c>
      <c r="J33" s="4">
        <v>4.2</v>
      </c>
      <c r="K33" s="4">
        <v>800</v>
      </c>
      <c r="L33" s="4">
        <v>7005</v>
      </c>
      <c r="M33" s="27">
        <f t="shared" si="0"/>
        <v>5.4</v>
      </c>
      <c r="N33" s="30" t="s">
        <v>145</v>
      </c>
    </row>
    <row r="34" spans="1:255" s="45" customFormat="1" ht="20.25" customHeight="1" x14ac:dyDescent="0.25">
      <c r="A34" s="31">
        <v>28</v>
      </c>
      <c r="B34" s="2" t="s">
        <v>108</v>
      </c>
      <c r="C34" s="112" t="s">
        <v>146</v>
      </c>
      <c r="D34" s="4" t="s">
        <v>50</v>
      </c>
      <c r="E34" s="4" t="s">
        <v>147</v>
      </c>
      <c r="F34" s="33" t="s">
        <v>52</v>
      </c>
      <c r="G34" s="5">
        <v>37</v>
      </c>
      <c r="H34" s="34">
        <v>4.3750000000000004E-2</v>
      </c>
      <c r="I34" s="4">
        <v>12</v>
      </c>
      <c r="J34" s="4">
        <v>3.8</v>
      </c>
      <c r="K34" s="4">
        <v>1100</v>
      </c>
      <c r="L34" s="4">
        <v>6400</v>
      </c>
      <c r="M34" s="27">
        <f t="shared" si="0"/>
        <v>5.5</v>
      </c>
      <c r="N34" s="30" t="s">
        <v>148</v>
      </c>
    </row>
    <row r="35" spans="1:255" s="45" customFormat="1" ht="20.25" customHeight="1" x14ac:dyDescent="0.25">
      <c r="A35" s="31">
        <v>29</v>
      </c>
      <c r="B35" s="35" t="s">
        <v>58</v>
      </c>
      <c r="C35" s="41" t="s">
        <v>149</v>
      </c>
      <c r="D35" s="4" t="s">
        <v>50</v>
      </c>
      <c r="E35" s="4" t="s">
        <v>150</v>
      </c>
      <c r="F35" s="36" t="s">
        <v>151</v>
      </c>
      <c r="G35" s="37">
        <v>28</v>
      </c>
      <c r="H35" s="34">
        <v>5.2083333333333336E-2</v>
      </c>
      <c r="I35" s="4">
        <v>12</v>
      </c>
      <c r="J35" s="36">
        <v>4.2</v>
      </c>
      <c r="K35" s="36">
        <v>1000</v>
      </c>
      <c r="L35" s="36">
        <v>5450</v>
      </c>
      <c r="M35" s="39">
        <f t="shared" si="0"/>
        <v>5.7</v>
      </c>
      <c r="N35" s="40" t="s">
        <v>152</v>
      </c>
    </row>
    <row r="36" spans="1:255" s="45" customFormat="1" ht="20.25" customHeight="1" x14ac:dyDescent="0.25">
      <c r="A36" s="31">
        <v>30</v>
      </c>
      <c r="B36" s="2" t="s">
        <v>121</v>
      </c>
      <c r="C36" s="108" t="s">
        <v>153</v>
      </c>
      <c r="D36" s="4" t="s">
        <v>50</v>
      </c>
      <c r="E36" s="4" t="s">
        <v>154</v>
      </c>
      <c r="F36" s="36" t="s">
        <v>56</v>
      </c>
      <c r="G36" s="5">
        <v>40</v>
      </c>
      <c r="H36" s="46">
        <v>4.8611111111111112E-2</v>
      </c>
      <c r="I36" s="4">
        <v>12</v>
      </c>
      <c r="J36" s="4">
        <v>4</v>
      </c>
      <c r="K36" s="4">
        <v>1245</v>
      </c>
      <c r="L36" s="4">
        <v>4875</v>
      </c>
      <c r="M36" s="27">
        <f t="shared" si="0"/>
        <v>5.9</v>
      </c>
      <c r="N36" s="6" t="s">
        <v>155</v>
      </c>
    </row>
    <row r="37" spans="1:255" s="45" customFormat="1" ht="20.25" customHeight="1" x14ac:dyDescent="0.25">
      <c r="A37" s="31">
        <v>31</v>
      </c>
      <c r="B37" s="2" t="s">
        <v>108</v>
      </c>
      <c r="C37" s="32" t="s">
        <v>156</v>
      </c>
      <c r="D37" s="4" t="s">
        <v>50</v>
      </c>
      <c r="E37" s="4" t="s">
        <v>157</v>
      </c>
      <c r="F37" s="33" t="s">
        <v>52</v>
      </c>
      <c r="G37" s="5">
        <v>37</v>
      </c>
      <c r="H37" s="34">
        <v>4.3750000000000004E-2</v>
      </c>
      <c r="I37" s="4">
        <v>12</v>
      </c>
      <c r="J37" s="4">
        <v>4.0999999999999996</v>
      </c>
      <c r="K37" s="4">
        <v>1210</v>
      </c>
      <c r="L37" s="4">
        <v>6400</v>
      </c>
      <c r="M37" s="27">
        <f t="shared" si="0"/>
        <v>5.9</v>
      </c>
      <c r="N37" s="30" t="s">
        <v>158</v>
      </c>
    </row>
    <row r="38" spans="1:255" s="45" customFormat="1" ht="20.25" customHeight="1" x14ac:dyDescent="0.25">
      <c r="A38" s="31">
        <v>32</v>
      </c>
      <c r="B38" s="35" t="s">
        <v>121</v>
      </c>
      <c r="C38" s="32" t="s">
        <v>159</v>
      </c>
      <c r="D38" s="36" t="s">
        <v>50</v>
      </c>
      <c r="E38" s="36" t="s">
        <v>160</v>
      </c>
      <c r="F38" s="4" t="s">
        <v>74</v>
      </c>
      <c r="G38" s="37">
        <v>45</v>
      </c>
      <c r="H38" s="38">
        <v>5.2083333333333336E-2</v>
      </c>
      <c r="I38" s="36">
        <v>12</v>
      </c>
      <c r="J38" s="36">
        <v>4.7</v>
      </c>
      <c r="K38" s="36">
        <v>800</v>
      </c>
      <c r="L38" s="47">
        <v>7000</v>
      </c>
      <c r="M38" s="39">
        <f t="shared" si="0"/>
        <v>5.9</v>
      </c>
      <c r="N38" s="40" t="s">
        <v>161</v>
      </c>
      <c r="O38" s="1"/>
    </row>
    <row r="39" spans="1:255" s="45" customFormat="1" ht="20.25" customHeight="1" x14ac:dyDescent="0.25">
      <c r="A39" s="31">
        <v>33</v>
      </c>
      <c r="B39" s="4" t="s">
        <v>58</v>
      </c>
      <c r="C39" s="113" t="s">
        <v>162</v>
      </c>
      <c r="D39" s="4" t="s">
        <v>50</v>
      </c>
      <c r="E39" s="4" t="s">
        <v>163</v>
      </c>
      <c r="F39" s="4" t="s">
        <v>74</v>
      </c>
      <c r="G39" s="5">
        <v>45</v>
      </c>
      <c r="H39" s="48">
        <v>5.2777777777777778E-2</v>
      </c>
      <c r="I39" s="4">
        <v>12</v>
      </c>
      <c r="J39" s="4">
        <v>4.9000000000000004</v>
      </c>
      <c r="K39" s="4">
        <v>840</v>
      </c>
      <c r="L39" s="2" t="s">
        <v>164</v>
      </c>
      <c r="M39" s="27">
        <f t="shared" si="0"/>
        <v>6.2</v>
      </c>
      <c r="N39" s="30" t="s">
        <v>165</v>
      </c>
    </row>
    <row r="40" spans="1:255" s="45" customFormat="1" ht="20.25" customHeight="1" x14ac:dyDescent="0.25">
      <c r="A40" s="31">
        <v>34</v>
      </c>
      <c r="B40" s="35" t="s">
        <v>58</v>
      </c>
      <c r="C40" s="47" t="s">
        <v>166</v>
      </c>
      <c r="D40" s="36" t="s">
        <v>127</v>
      </c>
      <c r="E40" s="36" t="s">
        <v>167</v>
      </c>
      <c r="F40" s="36" t="s">
        <v>136</v>
      </c>
      <c r="G40" s="37">
        <v>40</v>
      </c>
      <c r="H40" s="49">
        <v>4.8611111111111112E-2</v>
      </c>
      <c r="I40" s="50"/>
      <c r="J40" s="36">
        <v>5.6</v>
      </c>
      <c r="K40" s="36">
        <v>400</v>
      </c>
      <c r="L40" s="35">
        <v>2750</v>
      </c>
      <c r="M40" s="39">
        <f t="shared" si="0"/>
        <v>6.2</v>
      </c>
      <c r="N40" s="40" t="s">
        <v>168</v>
      </c>
    </row>
    <row r="41" spans="1:255" s="45" customFormat="1" ht="20.25" customHeight="1" x14ac:dyDescent="0.25">
      <c r="A41" s="31">
        <v>35</v>
      </c>
      <c r="B41" s="4" t="s">
        <v>58</v>
      </c>
      <c r="C41" s="109" t="s">
        <v>169</v>
      </c>
      <c r="D41" s="4" t="s">
        <v>89</v>
      </c>
      <c r="E41" s="4" t="s">
        <v>170</v>
      </c>
      <c r="F41" s="33" t="s">
        <v>171</v>
      </c>
      <c r="G41" s="4">
        <v>21</v>
      </c>
      <c r="H41" s="46">
        <v>1.7361111111111112E-2</v>
      </c>
      <c r="I41" s="4">
        <v>12</v>
      </c>
      <c r="J41" s="4">
        <v>5.2</v>
      </c>
      <c r="K41" s="4">
        <v>900</v>
      </c>
      <c r="L41" s="4">
        <v>5300</v>
      </c>
      <c r="M41" s="27">
        <f t="shared" si="0"/>
        <v>6.6</v>
      </c>
      <c r="N41" s="51" t="s">
        <v>172</v>
      </c>
    </row>
    <row r="42" spans="1:255" s="45" customFormat="1" ht="20.25" customHeight="1" x14ac:dyDescent="0.25">
      <c r="A42" s="31">
        <v>36</v>
      </c>
      <c r="B42" s="4" t="s">
        <v>121</v>
      </c>
      <c r="C42" s="109" t="s">
        <v>173</v>
      </c>
      <c r="D42" s="4" t="s">
        <v>50</v>
      </c>
      <c r="E42" s="4" t="s">
        <v>174</v>
      </c>
      <c r="F42" s="4" t="s">
        <v>74</v>
      </c>
      <c r="G42" s="4">
        <v>45</v>
      </c>
      <c r="H42" s="46">
        <v>5.2777777777777778E-2</v>
      </c>
      <c r="I42" s="4">
        <v>12</v>
      </c>
      <c r="J42" s="4">
        <v>5.6</v>
      </c>
      <c r="K42" s="4">
        <v>800</v>
      </c>
      <c r="L42" s="4">
        <v>7200</v>
      </c>
      <c r="M42" s="27">
        <f t="shared" si="0"/>
        <v>6.8</v>
      </c>
      <c r="N42" s="51" t="s">
        <v>175</v>
      </c>
    </row>
    <row r="43" spans="1:255" s="45" customFormat="1" ht="20.25" customHeight="1" x14ac:dyDescent="0.25">
      <c r="A43" s="31">
        <v>37</v>
      </c>
      <c r="B43" s="4" t="s">
        <v>58</v>
      </c>
      <c r="C43" s="113" t="s">
        <v>176</v>
      </c>
      <c r="D43" s="4" t="s">
        <v>50</v>
      </c>
      <c r="E43" s="4" t="s">
        <v>177</v>
      </c>
      <c r="F43" s="4" t="s">
        <v>74</v>
      </c>
      <c r="G43" s="4">
        <v>45</v>
      </c>
      <c r="H43" s="46">
        <v>5.2777777777777778E-2</v>
      </c>
      <c r="I43" s="4">
        <v>12</v>
      </c>
      <c r="J43" s="4">
        <v>4.5999999999999996</v>
      </c>
      <c r="K43" s="4">
        <v>1620</v>
      </c>
      <c r="L43" s="4">
        <v>6800</v>
      </c>
      <c r="M43" s="27">
        <f t="shared" si="0"/>
        <v>7</v>
      </c>
      <c r="N43" s="51" t="s">
        <v>178</v>
      </c>
    </row>
    <row r="44" spans="1:255" s="45" customFormat="1" ht="20.25" customHeight="1" x14ac:dyDescent="0.25">
      <c r="A44" s="31">
        <v>38</v>
      </c>
      <c r="B44" s="4"/>
      <c r="C44" s="42" t="s">
        <v>179</v>
      </c>
      <c r="D44" s="4" t="s">
        <v>50</v>
      </c>
      <c r="E44" s="4" t="s">
        <v>117</v>
      </c>
      <c r="F44" s="4" t="s">
        <v>56</v>
      </c>
      <c r="G44" s="4">
        <v>28</v>
      </c>
      <c r="H44" s="46">
        <v>5.2083333333333336E-2</v>
      </c>
      <c r="I44" s="4">
        <v>12</v>
      </c>
      <c r="J44" s="4">
        <v>5.4</v>
      </c>
      <c r="K44" s="4">
        <v>1160</v>
      </c>
      <c r="L44" s="4">
        <v>5475</v>
      </c>
      <c r="M44" s="27">
        <f t="shared" si="0"/>
        <v>7.1</v>
      </c>
      <c r="N44" s="30" t="s">
        <v>120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45" customFormat="1" ht="20.25" customHeight="1" x14ac:dyDescent="0.25">
      <c r="A45" s="31">
        <v>39</v>
      </c>
      <c r="B45" s="4" t="s">
        <v>121</v>
      </c>
      <c r="C45" s="47" t="s">
        <v>180</v>
      </c>
      <c r="D45" s="4" t="s">
        <v>50</v>
      </c>
      <c r="E45" s="4" t="s">
        <v>181</v>
      </c>
      <c r="F45" s="33" t="s">
        <v>52</v>
      </c>
      <c r="G45" s="4">
        <v>37</v>
      </c>
      <c r="H45" s="46">
        <v>4.4444444444444446E-2</v>
      </c>
      <c r="I45" s="4">
        <v>12</v>
      </c>
      <c r="J45" s="4">
        <v>5.6</v>
      </c>
      <c r="K45" s="4">
        <v>1030</v>
      </c>
      <c r="L45" s="4">
        <v>6400</v>
      </c>
      <c r="M45" s="27">
        <f t="shared" si="0"/>
        <v>7.1</v>
      </c>
      <c r="N45" s="42" t="s">
        <v>182</v>
      </c>
    </row>
    <row r="46" spans="1:255" s="45" customFormat="1" ht="18" x14ac:dyDescent="0.25">
      <c r="A46" s="31">
        <v>40</v>
      </c>
      <c r="B46" s="36" t="s">
        <v>58</v>
      </c>
      <c r="C46" s="110" t="s">
        <v>183</v>
      </c>
      <c r="D46" s="4" t="s">
        <v>50</v>
      </c>
      <c r="E46" s="4" t="s">
        <v>184</v>
      </c>
      <c r="F46" s="36" t="s">
        <v>56</v>
      </c>
      <c r="G46" s="36">
        <v>44</v>
      </c>
      <c r="H46" s="53">
        <v>5.2777777777777778E-2</v>
      </c>
      <c r="I46" s="4">
        <v>12</v>
      </c>
      <c r="J46" s="36">
        <v>5.2</v>
      </c>
      <c r="K46" s="36">
        <v>1355</v>
      </c>
      <c r="L46" s="36">
        <v>4080</v>
      </c>
      <c r="M46" s="39">
        <f t="shared" si="0"/>
        <v>7.2</v>
      </c>
      <c r="N46" s="47" t="s">
        <v>185</v>
      </c>
    </row>
    <row r="47" spans="1:255" s="45" customFormat="1" ht="30.75" x14ac:dyDescent="0.25">
      <c r="A47" s="31">
        <v>41</v>
      </c>
      <c r="B47" s="4" t="s">
        <v>121</v>
      </c>
      <c r="C47" s="119" t="s">
        <v>377</v>
      </c>
      <c r="D47" s="4" t="s">
        <v>127</v>
      </c>
      <c r="E47" s="4" t="s">
        <v>186</v>
      </c>
      <c r="F47" s="33" t="s">
        <v>129</v>
      </c>
      <c r="G47" s="4">
        <v>43</v>
      </c>
      <c r="H47" s="46">
        <v>5.9722222222222225E-2</v>
      </c>
      <c r="I47" s="4"/>
      <c r="J47" s="4">
        <v>5.2</v>
      </c>
      <c r="K47" s="4">
        <v>1345</v>
      </c>
      <c r="L47" s="4">
        <v>5400</v>
      </c>
      <c r="M47" s="27">
        <f t="shared" si="0"/>
        <v>7.2</v>
      </c>
      <c r="N47" s="51" t="s">
        <v>187</v>
      </c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</row>
    <row r="48" spans="1:255" s="55" customFormat="1" ht="20.25" customHeight="1" x14ac:dyDescent="0.25">
      <c r="A48" s="31">
        <v>42</v>
      </c>
      <c r="B48" s="36" t="s">
        <v>58</v>
      </c>
      <c r="C48" s="47" t="s">
        <v>188</v>
      </c>
      <c r="D48" s="36" t="s">
        <v>89</v>
      </c>
      <c r="E48" s="36" t="s">
        <v>189</v>
      </c>
      <c r="F48" s="36" t="s">
        <v>91</v>
      </c>
      <c r="G48" s="36">
        <v>11</v>
      </c>
      <c r="H48" s="53">
        <v>1.6666666666666666E-2</v>
      </c>
      <c r="I48" s="36">
        <v>12</v>
      </c>
      <c r="J48" s="36">
        <v>5</v>
      </c>
      <c r="K48" s="36">
        <v>1435</v>
      </c>
      <c r="L48" s="36">
        <v>2970</v>
      </c>
      <c r="M48" s="39">
        <f t="shared" si="0"/>
        <v>7.2</v>
      </c>
      <c r="N48" s="47" t="s">
        <v>190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</row>
    <row r="49" spans="1:255" s="55" customFormat="1" ht="20.25" customHeight="1" x14ac:dyDescent="0.25">
      <c r="A49" s="31"/>
      <c r="B49" s="36"/>
      <c r="C49" s="47"/>
      <c r="D49" s="36"/>
      <c r="E49" s="36"/>
      <c r="F49" s="36"/>
      <c r="G49" s="36"/>
      <c r="H49" s="53"/>
      <c r="I49" s="36"/>
      <c r="J49" s="36"/>
      <c r="K49" s="36"/>
      <c r="L49" s="36"/>
      <c r="M49" s="39"/>
      <c r="N49" s="47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</row>
    <row r="51" spans="1:255" x14ac:dyDescent="0.2">
      <c r="G51" t="s">
        <v>354</v>
      </c>
    </row>
    <row r="52" spans="1:255" x14ac:dyDescent="0.2">
      <c r="G52" t="s">
        <v>355</v>
      </c>
    </row>
    <row r="53" spans="1:255" x14ac:dyDescent="0.2">
      <c r="G53" t="s">
        <v>356</v>
      </c>
    </row>
    <row r="54" spans="1:255" x14ac:dyDescent="0.2">
      <c r="G54" t="s">
        <v>357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7249C-E526-4E2A-B374-FDA7911A6372}">
  <dimension ref="A1:IU27"/>
  <sheetViews>
    <sheetView topLeftCell="G1" workbookViewId="0">
      <pane ySplit="4" topLeftCell="A16" activePane="bottomLeft" state="frozen"/>
      <selection pane="bottomLeft" sqref="A1:N27"/>
    </sheetView>
  </sheetViews>
  <sheetFormatPr defaultRowHeight="12.75" x14ac:dyDescent="0.2"/>
  <cols>
    <col min="3" max="3" width="86.42578125" bestFit="1" customWidth="1"/>
    <col min="4" max="4" width="6.28515625" bestFit="1" customWidth="1"/>
    <col min="6" max="6" width="37" bestFit="1" customWidth="1"/>
    <col min="7" max="7" width="10.85546875" bestFit="1" customWidth="1"/>
    <col min="8" max="8" width="7" bestFit="1" customWidth="1"/>
    <col min="9" max="9" width="8.28515625" bestFit="1" customWidth="1"/>
    <col min="10" max="12" width="7.42578125" bestFit="1" customWidth="1"/>
    <col min="13" max="13" width="9.7109375" bestFit="1" customWidth="1"/>
    <col min="14" max="14" width="97.5703125" bestFit="1" customWidth="1"/>
  </cols>
  <sheetData>
    <row r="1" spans="1:255" s="1" customFormat="1" ht="18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4" t="s">
        <v>0</v>
      </c>
      <c r="N1" s="6" t="s">
        <v>12</v>
      </c>
    </row>
    <row r="2" spans="1:255" s="1" customFormat="1" ht="18" x14ac:dyDescent="0.25">
      <c r="A2" s="1" t="s">
        <v>13</v>
      </c>
      <c r="B2" s="2" t="s">
        <v>14</v>
      </c>
      <c r="C2" s="7" t="s">
        <v>15</v>
      </c>
      <c r="D2" s="4"/>
      <c r="E2" s="4" t="s">
        <v>16</v>
      </c>
      <c r="F2" s="4"/>
      <c r="G2" s="5" t="s">
        <v>17</v>
      </c>
      <c r="H2" s="3" t="s">
        <v>18</v>
      </c>
      <c r="I2" s="4" t="s">
        <v>19</v>
      </c>
      <c r="J2" s="4"/>
      <c r="K2" s="4" t="s">
        <v>20</v>
      </c>
      <c r="L2" s="3" t="s">
        <v>10</v>
      </c>
      <c r="M2" s="4" t="s">
        <v>21</v>
      </c>
      <c r="N2" s="6" t="s">
        <v>22</v>
      </c>
    </row>
    <row r="3" spans="1:255" s="1" customFormat="1" ht="15.75" customHeight="1" x14ac:dyDescent="0.25">
      <c r="B3" s="8"/>
      <c r="C3" s="9" t="s">
        <v>23</v>
      </c>
      <c r="D3" s="10"/>
      <c r="E3" s="10"/>
      <c r="F3" s="10"/>
      <c r="G3" s="11" t="s">
        <v>24</v>
      </c>
      <c r="H3" s="12"/>
      <c r="I3" s="4"/>
      <c r="J3" s="10" t="s">
        <v>25</v>
      </c>
      <c r="K3" s="10"/>
      <c r="L3" s="12"/>
      <c r="M3" s="10"/>
      <c r="N3" s="13"/>
    </row>
    <row r="4" spans="1:255" s="1" customFormat="1" ht="17.25" customHeight="1" x14ac:dyDescent="0.25">
      <c r="B4" s="14"/>
      <c r="C4" s="15" t="s">
        <v>26</v>
      </c>
      <c r="D4" s="14"/>
      <c r="E4" s="14"/>
      <c r="F4" s="14"/>
      <c r="G4" s="16" t="s">
        <v>27</v>
      </c>
      <c r="H4" s="17"/>
      <c r="I4" s="4"/>
      <c r="J4" s="14" t="s">
        <v>28</v>
      </c>
      <c r="K4" s="14" t="s">
        <v>29</v>
      </c>
      <c r="L4" s="14" t="s">
        <v>29</v>
      </c>
      <c r="M4" s="14" t="s">
        <v>30</v>
      </c>
      <c r="N4" s="18"/>
    </row>
    <row r="5" spans="1:255" ht="15.75" x14ac:dyDescent="0.25">
      <c r="C5" s="14"/>
    </row>
    <row r="6" spans="1:255" s="56" customFormat="1" ht="20.25" customHeight="1" x14ac:dyDescent="0.25">
      <c r="A6" s="1"/>
      <c r="B6" s="36"/>
      <c r="C6" s="57" t="s">
        <v>191</v>
      </c>
      <c r="D6" s="36"/>
      <c r="E6" s="36"/>
      <c r="F6" s="36"/>
      <c r="G6" s="36"/>
      <c r="H6" s="53"/>
      <c r="I6" s="36"/>
      <c r="J6" s="36"/>
      <c r="K6" s="36"/>
      <c r="L6" s="36"/>
      <c r="M6" s="39"/>
      <c r="N6" s="47"/>
    </row>
    <row r="7" spans="1:255" s="56" customFormat="1" ht="20.25" customHeight="1" x14ac:dyDescent="0.25">
      <c r="A7" s="31">
        <v>44</v>
      </c>
      <c r="B7" s="4" t="s">
        <v>58</v>
      </c>
      <c r="C7" s="114" t="s">
        <v>193</v>
      </c>
      <c r="D7" s="4" t="s">
        <v>89</v>
      </c>
      <c r="E7" s="4" t="s">
        <v>194</v>
      </c>
      <c r="F7" s="4" t="s">
        <v>91</v>
      </c>
      <c r="G7" s="4">
        <v>35</v>
      </c>
      <c r="H7" s="46">
        <v>3.9583333333333331E-2</v>
      </c>
      <c r="I7" s="4">
        <v>12</v>
      </c>
      <c r="J7" s="4">
        <v>5.2</v>
      </c>
      <c r="K7" s="4">
        <v>1700</v>
      </c>
      <c r="L7" s="4">
        <v>5900</v>
      </c>
      <c r="M7" s="39">
        <f t="shared" ref="M7:M27" si="0">ROUND(J7+1.5*K7/1000,1)</f>
        <v>7.8</v>
      </c>
      <c r="N7" s="51" t="s">
        <v>195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56" customFormat="1" ht="20.25" customHeight="1" x14ac:dyDescent="0.25">
      <c r="A8" s="31">
        <v>45</v>
      </c>
      <c r="B8" s="36" t="s">
        <v>108</v>
      </c>
      <c r="C8" s="52" t="s">
        <v>196</v>
      </c>
      <c r="D8" s="4" t="s">
        <v>50</v>
      </c>
      <c r="E8" s="4" t="s">
        <v>197</v>
      </c>
      <c r="F8" s="33" t="s">
        <v>198</v>
      </c>
      <c r="G8" s="36">
        <v>33</v>
      </c>
      <c r="H8" s="53">
        <v>3.4722222222222224E-2</v>
      </c>
      <c r="I8" s="4">
        <v>12</v>
      </c>
      <c r="J8" s="36">
        <v>5.8</v>
      </c>
      <c r="K8" s="36">
        <v>1420</v>
      </c>
      <c r="L8" s="36">
        <v>5800</v>
      </c>
      <c r="M8" s="39">
        <f t="shared" si="0"/>
        <v>7.9</v>
      </c>
      <c r="N8" s="47" t="s">
        <v>199</v>
      </c>
    </row>
    <row r="9" spans="1:255" s="56" customFormat="1" ht="20.25" customHeight="1" x14ac:dyDescent="0.25">
      <c r="A9" s="31">
        <v>46</v>
      </c>
      <c r="B9" s="4" t="s">
        <v>121</v>
      </c>
      <c r="C9" s="113" t="s">
        <v>200</v>
      </c>
      <c r="D9" s="4" t="s">
        <v>50</v>
      </c>
      <c r="E9" s="4" t="s">
        <v>192</v>
      </c>
      <c r="F9" s="33" t="s">
        <v>52</v>
      </c>
      <c r="G9" s="4">
        <v>37</v>
      </c>
      <c r="H9" s="46">
        <v>4.4444444444444446E-2</v>
      </c>
      <c r="I9" s="4">
        <v>12</v>
      </c>
      <c r="J9" s="4">
        <v>5.6</v>
      </c>
      <c r="K9" s="4">
        <v>1700</v>
      </c>
      <c r="L9" s="4">
        <v>7075</v>
      </c>
      <c r="M9" s="27">
        <f t="shared" si="0"/>
        <v>8.1999999999999993</v>
      </c>
      <c r="N9" s="51" t="s">
        <v>201</v>
      </c>
    </row>
    <row r="10" spans="1:255" s="56" customFormat="1" ht="20.25" customHeight="1" x14ac:dyDescent="0.25">
      <c r="A10" s="31">
        <v>47</v>
      </c>
      <c r="B10" s="36" t="s">
        <v>58</v>
      </c>
      <c r="C10" s="110" t="s">
        <v>202</v>
      </c>
      <c r="D10" s="4" t="s">
        <v>50</v>
      </c>
      <c r="E10" s="4" t="s">
        <v>203</v>
      </c>
      <c r="F10" s="4" t="s">
        <v>204</v>
      </c>
      <c r="G10" s="36">
        <v>30</v>
      </c>
      <c r="H10" s="53">
        <v>3.0555555555555555E-2</v>
      </c>
      <c r="I10" s="36">
        <v>12</v>
      </c>
      <c r="J10" s="36">
        <v>6</v>
      </c>
      <c r="K10" s="36">
        <v>1570</v>
      </c>
      <c r="L10" s="36">
        <v>6415</v>
      </c>
      <c r="M10" s="39">
        <f t="shared" si="0"/>
        <v>8.4</v>
      </c>
      <c r="N10" s="51" t="s">
        <v>205</v>
      </c>
    </row>
    <row r="11" spans="1:255" s="56" customFormat="1" ht="20.25" customHeight="1" x14ac:dyDescent="0.25">
      <c r="A11" s="31">
        <v>48</v>
      </c>
      <c r="B11" s="10" t="s">
        <v>108</v>
      </c>
      <c r="C11" s="58" t="s">
        <v>206</v>
      </c>
      <c r="D11" s="10" t="s">
        <v>127</v>
      </c>
      <c r="E11" s="10" t="s">
        <v>207</v>
      </c>
      <c r="F11" s="10" t="s">
        <v>208</v>
      </c>
      <c r="G11" s="10">
        <v>44</v>
      </c>
      <c r="H11" s="59">
        <v>5.6944444444444443E-2</v>
      </c>
      <c r="I11" s="14"/>
      <c r="J11" s="10">
        <v>6</v>
      </c>
      <c r="K11" s="10">
        <v>1600</v>
      </c>
      <c r="L11" s="10">
        <v>5025</v>
      </c>
      <c r="M11" s="39">
        <f t="shared" si="0"/>
        <v>8.4</v>
      </c>
      <c r="N11" s="58" t="s">
        <v>209</v>
      </c>
    </row>
    <row r="12" spans="1:255" s="56" customFormat="1" ht="20.25" customHeight="1" x14ac:dyDescent="0.25">
      <c r="A12" s="31">
        <v>49</v>
      </c>
      <c r="B12" s="14" t="s">
        <v>108</v>
      </c>
      <c r="C12" s="117" t="s">
        <v>210</v>
      </c>
      <c r="D12" s="14" t="s">
        <v>127</v>
      </c>
      <c r="E12" s="14" t="s">
        <v>211</v>
      </c>
      <c r="F12" s="4" t="s">
        <v>208</v>
      </c>
      <c r="G12" s="14">
        <v>40</v>
      </c>
      <c r="H12" s="61">
        <v>4.9999999999999996E-2</v>
      </c>
      <c r="I12" s="14"/>
      <c r="J12" s="14">
        <v>6.8</v>
      </c>
      <c r="K12" s="14">
        <v>1075</v>
      </c>
      <c r="L12" s="14">
        <v>4700</v>
      </c>
      <c r="M12" s="62">
        <f t="shared" si="0"/>
        <v>8.4</v>
      </c>
      <c r="N12" s="60" t="s">
        <v>212</v>
      </c>
    </row>
    <row r="13" spans="1:255" s="56" customFormat="1" ht="20.25" customHeight="1" x14ac:dyDescent="0.25">
      <c r="A13" s="31">
        <v>50</v>
      </c>
      <c r="B13" s="36" t="s">
        <v>108</v>
      </c>
      <c r="C13" s="111" t="s">
        <v>213</v>
      </c>
      <c r="D13" s="4" t="s">
        <v>127</v>
      </c>
      <c r="E13" s="4" t="s">
        <v>214</v>
      </c>
      <c r="F13" s="20" t="s">
        <v>129</v>
      </c>
      <c r="G13" s="5">
        <v>34</v>
      </c>
      <c r="H13" s="61">
        <v>4.7916666666666663E-2</v>
      </c>
      <c r="I13" s="4"/>
      <c r="J13" s="10">
        <v>6</v>
      </c>
      <c r="K13" s="63">
        <v>1885</v>
      </c>
      <c r="L13" s="63">
        <v>5610</v>
      </c>
      <c r="M13" s="64">
        <f t="shared" si="0"/>
        <v>8.8000000000000007</v>
      </c>
      <c r="N13" s="65" t="s">
        <v>215</v>
      </c>
    </row>
    <row r="14" spans="1:255" s="56" customFormat="1" ht="20.25" customHeight="1" x14ac:dyDescent="0.25">
      <c r="A14" s="31">
        <v>51</v>
      </c>
      <c r="B14" s="10" t="s">
        <v>121</v>
      </c>
      <c r="C14" s="111" t="s">
        <v>216</v>
      </c>
      <c r="D14" s="10" t="s">
        <v>50</v>
      </c>
      <c r="E14" s="10" t="s">
        <v>217</v>
      </c>
      <c r="F14" s="20" t="s">
        <v>74</v>
      </c>
      <c r="G14" s="5">
        <v>45</v>
      </c>
      <c r="H14" s="61">
        <v>5.2777777777777778E-2</v>
      </c>
      <c r="I14" s="4">
        <v>12</v>
      </c>
      <c r="J14" s="10">
        <v>7.4</v>
      </c>
      <c r="K14" s="63">
        <v>1000</v>
      </c>
      <c r="L14" s="63">
        <v>7400</v>
      </c>
      <c r="M14" s="66">
        <f t="shared" si="0"/>
        <v>8.9</v>
      </c>
      <c r="N14" s="65" t="s">
        <v>218</v>
      </c>
    </row>
    <row r="15" spans="1:255" s="56" customFormat="1" ht="20.25" customHeight="1" x14ac:dyDescent="0.25">
      <c r="A15" s="31">
        <v>52</v>
      </c>
      <c r="B15" s="63" t="s">
        <v>121</v>
      </c>
      <c r="C15" s="111" t="s">
        <v>219</v>
      </c>
      <c r="D15" s="10" t="s">
        <v>89</v>
      </c>
      <c r="E15" s="10" t="s">
        <v>220</v>
      </c>
      <c r="F15" s="20" t="s">
        <v>221</v>
      </c>
      <c r="G15" s="5">
        <v>8</v>
      </c>
      <c r="H15" s="61">
        <v>1.3888888888888888E-2</v>
      </c>
      <c r="I15" s="4">
        <v>12</v>
      </c>
      <c r="J15" s="10">
        <v>5</v>
      </c>
      <c r="K15" s="63">
        <v>2600</v>
      </c>
      <c r="L15" s="63">
        <v>5400</v>
      </c>
      <c r="M15" s="64">
        <f t="shared" si="0"/>
        <v>8.9</v>
      </c>
      <c r="N15" s="65" t="s">
        <v>222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s="45" customFormat="1" ht="20.25" customHeight="1" x14ac:dyDescent="0.25">
      <c r="A16" s="31">
        <v>53</v>
      </c>
      <c r="B16" s="14" t="s">
        <v>121</v>
      </c>
      <c r="C16" s="111" t="s">
        <v>223</v>
      </c>
      <c r="D16" s="4" t="s">
        <v>50</v>
      </c>
      <c r="E16" s="4" t="s">
        <v>224</v>
      </c>
      <c r="F16" s="20" t="s">
        <v>74</v>
      </c>
      <c r="G16" s="5">
        <v>43</v>
      </c>
      <c r="H16" s="67">
        <v>4.8611111111111112E-2</v>
      </c>
      <c r="I16" s="4">
        <v>12</v>
      </c>
      <c r="J16" s="10">
        <v>7.2</v>
      </c>
      <c r="K16" s="20">
        <v>1200</v>
      </c>
      <c r="L16" s="20">
        <v>6150</v>
      </c>
      <c r="M16" s="68">
        <f t="shared" si="0"/>
        <v>9</v>
      </c>
      <c r="N16" s="69" t="s">
        <v>225</v>
      </c>
    </row>
    <row r="17" spans="1:255" s="45" customFormat="1" ht="20.25" customHeight="1" x14ac:dyDescent="0.25">
      <c r="A17" s="31">
        <v>54</v>
      </c>
      <c r="B17" s="2" t="s">
        <v>121</v>
      </c>
      <c r="C17" s="111" t="s">
        <v>226</v>
      </c>
      <c r="D17" s="4" t="s">
        <v>50</v>
      </c>
      <c r="E17" s="4" t="s">
        <v>227</v>
      </c>
      <c r="F17" s="4" t="s">
        <v>114</v>
      </c>
      <c r="G17" s="5">
        <v>37</v>
      </c>
      <c r="H17" s="34">
        <v>4.0972222222222222E-2</v>
      </c>
      <c r="I17" s="4">
        <v>12</v>
      </c>
      <c r="J17" s="10">
        <v>6.8</v>
      </c>
      <c r="K17" s="4">
        <v>1650</v>
      </c>
      <c r="L17" s="4">
        <v>5975</v>
      </c>
      <c r="M17" s="27">
        <f t="shared" si="0"/>
        <v>9.3000000000000007</v>
      </c>
      <c r="N17" s="30" t="s">
        <v>228</v>
      </c>
    </row>
    <row r="18" spans="1:255" s="45" customFormat="1" ht="20.25" customHeight="1" x14ac:dyDescent="0.25">
      <c r="A18" s="31">
        <v>55</v>
      </c>
      <c r="B18" s="2" t="s">
        <v>121</v>
      </c>
      <c r="C18" s="111" t="s">
        <v>229</v>
      </c>
      <c r="D18" s="4" t="s">
        <v>50</v>
      </c>
      <c r="E18" s="4" t="s">
        <v>230</v>
      </c>
      <c r="F18" s="4" t="s">
        <v>74</v>
      </c>
      <c r="G18" s="5">
        <v>45</v>
      </c>
      <c r="H18" s="34">
        <v>5.2777777777777778E-2</v>
      </c>
      <c r="I18" s="4">
        <v>12</v>
      </c>
      <c r="J18" s="10">
        <v>7</v>
      </c>
      <c r="K18" s="4">
        <v>1520</v>
      </c>
      <c r="L18" s="4">
        <v>6800</v>
      </c>
      <c r="M18" s="27">
        <f t="shared" si="0"/>
        <v>9.3000000000000007</v>
      </c>
      <c r="N18" s="30" t="s">
        <v>231</v>
      </c>
    </row>
    <row r="19" spans="1:255" s="45" customFormat="1" ht="20.25" customHeight="1" x14ac:dyDescent="0.25">
      <c r="A19" s="31">
        <v>56</v>
      </c>
      <c r="B19" s="2" t="s">
        <v>58</v>
      </c>
      <c r="C19" s="109" t="s">
        <v>232</v>
      </c>
      <c r="D19" s="4" t="s">
        <v>50</v>
      </c>
      <c r="E19" s="4" t="s">
        <v>233</v>
      </c>
      <c r="F19" s="4" t="s">
        <v>114</v>
      </c>
      <c r="G19" s="5">
        <v>31</v>
      </c>
      <c r="H19" s="48">
        <v>3.125E-2</v>
      </c>
      <c r="I19" s="4">
        <v>12</v>
      </c>
      <c r="J19" s="10">
        <v>6</v>
      </c>
      <c r="K19" s="4">
        <v>2300</v>
      </c>
      <c r="L19" s="2">
        <v>5828</v>
      </c>
      <c r="M19" s="27">
        <f t="shared" si="0"/>
        <v>9.5</v>
      </c>
      <c r="N19" s="30" t="s">
        <v>234</v>
      </c>
    </row>
    <row r="20" spans="1:255" s="45" customFormat="1" ht="20.25" customHeight="1" x14ac:dyDescent="0.25">
      <c r="A20" s="31">
        <v>57</v>
      </c>
      <c r="B20" s="2" t="s">
        <v>58</v>
      </c>
      <c r="C20" s="118" t="s">
        <v>235</v>
      </c>
      <c r="D20" s="4" t="s">
        <v>89</v>
      </c>
      <c r="E20" s="4" t="s">
        <v>236</v>
      </c>
      <c r="F20" s="4" t="s">
        <v>91</v>
      </c>
      <c r="G20" s="5">
        <v>9</v>
      </c>
      <c r="H20" s="34">
        <v>1.2499999999999999E-2</v>
      </c>
      <c r="I20" s="4">
        <v>12</v>
      </c>
      <c r="J20" s="10">
        <v>8.1</v>
      </c>
      <c r="K20" s="4">
        <v>1105</v>
      </c>
      <c r="L20" s="4">
        <v>3300</v>
      </c>
      <c r="M20" s="39">
        <f t="shared" si="0"/>
        <v>9.8000000000000007</v>
      </c>
      <c r="N20" s="30" t="s">
        <v>237</v>
      </c>
      <c r="O20" s="31"/>
      <c r="P20" s="31"/>
    </row>
    <row r="21" spans="1:255" s="71" customFormat="1" ht="20.25" customHeight="1" x14ac:dyDescent="0.25">
      <c r="A21" s="31">
        <v>58</v>
      </c>
      <c r="B21" s="2" t="s">
        <v>58</v>
      </c>
      <c r="C21" s="108" t="s">
        <v>238</v>
      </c>
      <c r="D21" s="4" t="s">
        <v>50</v>
      </c>
      <c r="E21" s="4" t="s">
        <v>239</v>
      </c>
      <c r="F21" s="4" t="s">
        <v>114</v>
      </c>
      <c r="G21" s="5">
        <v>34</v>
      </c>
      <c r="H21" s="34">
        <v>3.7499999999999999E-2</v>
      </c>
      <c r="I21" s="4">
        <v>12</v>
      </c>
      <c r="J21" s="4">
        <v>7.5</v>
      </c>
      <c r="K21" s="4">
        <v>1650</v>
      </c>
      <c r="L21" s="4">
        <v>5400</v>
      </c>
      <c r="M21" s="27">
        <f t="shared" si="0"/>
        <v>10</v>
      </c>
      <c r="N21" s="30" t="s">
        <v>240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</row>
    <row r="22" spans="1:255" s="45" customFormat="1" ht="20.25" customHeight="1" x14ac:dyDescent="0.25">
      <c r="A22" s="31">
        <v>59</v>
      </c>
      <c r="B22" s="2" t="s">
        <v>121</v>
      </c>
      <c r="C22" s="108" t="s">
        <v>241</v>
      </c>
      <c r="D22" s="4" t="s">
        <v>50</v>
      </c>
      <c r="E22" s="4" t="s">
        <v>242</v>
      </c>
      <c r="F22" s="36" t="s">
        <v>56</v>
      </c>
      <c r="G22" s="5">
        <v>40</v>
      </c>
      <c r="H22" s="34">
        <v>4.8611111111111112E-2</v>
      </c>
      <c r="I22" s="4">
        <v>12</v>
      </c>
      <c r="J22" s="4">
        <v>7</v>
      </c>
      <c r="K22" s="4">
        <v>2300</v>
      </c>
      <c r="L22" s="4">
        <v>5500</v>
      </c>
      <c r="M22" s="27">
        <f t="shared" si="0"/>
        <v>10.5</v>
      </c>
      <c r="N22" s="6" t="s">
        <v>243</v>
      </c>
    </row>
    <row r="23" spans="1:255" s="45" customFormat="1" ht="20.25" customHeight="1" x14ac:dyDescent="0.25">
      <c r="A23" s="31">
        <v>60</v>
      </c>
      <c r="B23" s="2" t="s">
        <v>108</v>
      </c>
      <c r="C23" s="111" t="s">
        <v>244</v>
      </c>
      <c r="D23" s="4" t="s">
        <v>50</v>
      </c>
      <c r="E23" s="4" t="s">
        <v>245</v>
      </c>
      <c r="F23" s="4" t="s">
        <v>74</v>
      </c>
      <c r="G23" s="5">
        <v>45</v>
      </c>
      <c r="H23" s="34">
        <v>5.2777777777777778E-2</v>
      </c>
      <c r="I23" s="4">
        <v>12</v>
      </c>
      <c r="J23" s="4">
        <v>8</v>
      </c>
      <c r="K23" s="4">
        <v>1775</v>
      </c>
      <c r="L23" s="4">
        <v>7078</v>
      </c>
      <c r="M23" s="27">
        <f t="shared" si="0"/>
        <v>10.7</v>
      </c>
      <c r="N23" s="30" t="s">
        <v>246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45" customFormat="1" ht="20.25" customHeight="1" x14ac:dyDescent="0.25">
      <c r="A24" s="31">
        <v>61</v>
      </c>
      <c r="B24" s="35" t="s">
        <v>121</v>
      </c>
      <c r="C24" s="112" t="s">
        <v>247</v>
      </c>
      <c r="D24" s="4" t="s">
        <v>50</v>
      </c>
      <c r="E24" s="4" t="s">
        <v>67</v>
      </c>
      <c r="F24" s="33" t="s">
        <v>52</v>
      </c>
      <c r="G24" s="37">
        <v>27</v>
      </c>
      <c r="H24" s="38">
        <v>3.0555555555555555E-2</v>
      </c>
      <c r="I24" s="4">
        <v>12</v>
      </c>
      <c r="J24" s="36">
        <v>8</v>
      </c>
      <c r="K24" s="36">
        <v>1935</v>
      </c>
      <c r="L24" s="36">
        <v>4085</v>
      </c>
      <c r="M24" s="39">
        <f t="shared" si="0"/>
        <v>10.9</v>
      </c>
      <c r="N24" s="40" t="s">
        <v>248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s="45" customFormat="1" ht="20.25" customHeight="1" x14ac:dyDescent="0.25">
      <c r="A25" s="31">
        <v>62</v>
      </c>
      <c r="B25" s="2"/>
      <c r="C25" s="108" t="s">
        <v>249</v>
      </c>
      <c r="D25" s="4" t="s">
        <v>89</v>
      </c>
      <c r="E25" s="4" t="s">
        <v>250</v>
      </c>
      <c r="F25" s="4" t="s">
        <v>91</v>
      </c>
      <c r="G25" s="5">
        <v>23</v>
      </c>
      <c r="H25" s="34">
        <v>4.5138888888888888E-2</v>
      </c>
      <c r="I25" s="4">
        <v>12</v>
      </c>
      <c r="J25" s="4">
        <v>8.8000000000000007</v>
      </c>
      <c r="K25" s="4">
        <v>1525</v>
      </c>
      <c r="L25" s="4">
        <v>4980</v>
      </c>
      <c r="M25" s="27">
        <f t="shared" si="0"/>
        <v>11.1</v>
      </c>
      <c r="N25" s="30" t="s">
        <v>251</v>
      </c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</row>
    <row r="26" spans="1:255" s="31" customFormat="1" ht="20.25" customHeight="1" x14ac:dyDescent="0.25">
      <c r="A26" s="31">
        <v>63</v>
      </c>
      <c r="B26" s="2" t="s">
        <v>58</v>
      </c>
      <c r="C26" s="70" t="s">
        <v>252</v>
      </c>
      <c r="D26" s="4" t="s">
        <v>89</v>
      </c>
      <c r="E26" s="4" t="s">
        <v>253</v>
      </c>
      <c r="F26" s="4" t="s">
        <v>129</v>
      </c>
      <c r="G26" s="5">
        <v>7</v>
      </c>
      <c r="H26" s="34">
        <v>9.7222222222222224E-3</v>
      </c>
      <c r="I26" s="4"/>
      <c r="J26" s="4">
        <v>7</v>
      </c>
      <c r="K26" s="4">
        <v>2965</v>
      </c>
      <c r="L26" s="4">
        <v>3790</v>
      </c>
      <c r="M26" s="39">
        <f t="shared" si="0"/>
        <v>11.4</v>
      </c>
      <c r="N26" s="30" t="s">
        <v>254</v>
      </c>
    </row>
    <row r="27" spans="1:255" s="31" customFormat="1" ht="20.25" customHeight="1" x14ac:dyDescent="0.25">
      <c r="A27" s="31">
        <v>64</v>
      </c>
      <c r="B27" s="2" t="s">
        <v>121</v>
      </c>
      <c r="C27" s="111" t="s">
        <v>255</v>
      </c>
      <c r="D27" s="4" t="s">
        <v>50</v>
      </c>
      <c r="E27" s="4" t="s">
        <v>256</v>
      </c>
      <c r="F27" s="4" t="s">
        <v>114</v>
      </c>
      <c r="G27" s="5">
        <v>35</v>
      </c>
      <c r="H27" s="34">
        <v>3.6111111111111115E-2</v>
      </c>
      <c r="I27" s="4">
        <v>12</v>
      </c>
      <c r="J27" s="4">
        <v>8.5</v>
      </c>
      <c r="K27" s="4">
        <v>2000</v>
      </c>
      <c r="L27" s="4">
        <v>5900</v>
      </c>
      <c r="M27" s="27">
        <f t="shared" si="0"/>
        <v>11.5</v>
      </c>
      <c r="N27" s="30" t="s">
        <v>257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8DAD-AE5E-4A8C-A678-E26106486DD6}">
  <dimension ref="A1:IU32"/>
  <sheetViews>
    <sheetView topLeftCell="F1" workbookViewId="0">
      <pane ySplit="4" topLeftCell="A18" activePane="bottomLeft" state="frozen"/>
      <selection pane="bottomLeft" sqref="A1:N32"/>
    </sheetView>
  </sheetViews>
  <sheetFormatPr defaultRowHeight="12.75" x14ac:dyDescent="0.2"/>
  <cols>
    <col min="3" max="3" width="77.140625" bestFit="1" customWidth="1"/>
    <col min="4" max="4" width="6.28515625" bestFit="1" customWidth="1"/>
    <col min="5" max="5" width="21.42578125" bestFit="1" customWidth="1"/>
    <col min="6" max="6" width="37" bestFit="1" customWidth="1"/>
    <col min="7" max="7" width="10.85546875" bestFit="1" customWidth="1"/>
    <col min="8" max="8" width="7" bestFit="1" customWidth="1"/>
    <col min="9" max="9" width="8.28515625" bestFit="1" customWidth="1"/>
    <col min="10" max="11" width="7.42578125" bestFit="1" customWidth="1"/>
    <col min="12" max="12" width="7.7109375" bestFit="1" customWidth="1"/>
    <col min="13" max="13" width="9.7109375" bestFit="1" customWidth="1"/>
    <col min="14" max="14" width="96.28515625" bestFit="1" customWidth="1"/>
  </cols>
  <sheetData>
    <row r="1" spans="1:255" s="1" customFormat="1" ht="18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4" t="s">
        <v>0</v>
      </c>
      <c r="N1" s="6" t="s">
        <v>12</v>
      </c>
    </row>
    <row r="2" spans="1:255" s="1" customFormat="1" ht="18" x14ac:dyDescent="0.25">
      <c r="A2" s="1" t="s">
        <v>13</v>
      </c>
      <c r="B2" s="2" t="s">
        <v>14</v>
      </c>
      <c r="C2" s="7" t="s">
        <v>15</v>
      </c>
      <c r="D2" s="4"/>
      <c r="E2" s="4" t="s">
        <v>16</v>
      </c>
      <c r="F2" s="4"/>
      <c r="G2" s="5" t="s">
        <v>17</v>
      </c>
      <c r="H2" s="3" t="s">
        <v>18</v>
      </c>
      <c r="I2" s="4" t="s">
        <v>19</v>
      </c>
      <c r="J2" s="4"/>
      <c r="K2" s="4" t="s">
        <v>20</v>
      </c>
      <c r="L2" s="3" t="s">
        <v>10</v>
      </c>
      <c r="M2" s="4" t="s">
        <v>21</v>
      </c>
      <c r="N2" s="6" t="s">
        <v>22</v>
      </c>
    </row>
    <row r="3" spans="1:255" s="1" customFormat="1" ht="15.75" customHeight="1" x14ac:dyDescent="0.25">
      <c r="B3" s="8"/>
      <c r="C3" s="9" t="s">
        <v>23</v>
      </c>
      <c r="D3" s="10"/>
      <c r="E3" s="10"/>
      <c r="F3" s="10"/>
      <c r="G3" s="11" t="s">
        <v>24</v>
      </c>
      <c r="H3" s="12"/>
      <c r="I3" s="4"/>
      <c r="J3" s="10" t="s">
        <v>25</v>
      </c>
      <c r="K3" s="10"/>
      <c r="L3" s="12"/>
      <c r="M3" s="10"/>
      <c r="N3" s="13"/>
    </row>
    <row r="4" spans="1:255" s="1" customFormat="1" ht="17.25" customHeight="1" x14ac:dyDescent="0.25">
      <c r="B4" s="14"/>
      <c r="C4" s="15" t="s">
        <v>26</v>
      </c>
      <c r="D4" s="14"/>
      <c r="E4" s="14"/>
      <c r="F4" s="14"/>
      <c r="G4" s="16" t="s">
        <v>27</v>
      </c>
      <c r="H4" s="17"/>
      <c r="I4" s="4"/>
      <c r="J4" s="14" t="s">
        <v>28</v>
      </c>
      <c r="K4" s="14" t="s">
        <v>29</v>
      </c>
      <c r="L4" s="14" t="s">
        <v>29</v>
      </c>
      <c r="M4" s="14" t="s">
        <v>30</v>
      </c>
      <c r="N4" s="18"/>
    </row>
    <row r="6" spans="1:255" s="31" customFormat="1" ht="20.25" customHeight="1" x14ac:dyDescent="0.25">
      <c r="B6" s="2"/>
      <c r="C6" s="73" t="s">
        <v>258</v>
      </c>
      <c r="D6" s="4"/>
      <c r="E6" s="4"/>
      <c r="F6" s="4"/>
      <c r="G6" s="5"/>
      <c r="H6" s="34"/>
      <c r="I6" s="4"/>
      <c r="J6" s="4"/>
      <c r="K6" s="4"/>
      <c r="L6" s="4"/>
      <c r="M6" s="27"/>
      <c r="N6" s="30"/>
    </row>
    <row r="7" spans="1:255" s="31" customFormat="1" ht="20.25" customHeight="1" x14ac:dyDescent="0.25">
      <c r="A7" s="31">
        <v>65</v>
      </c>
      <c r="B7" s="35" t="s">
        <v>58</v>
      </c>
      <c r="C7" s="43" t="s">
        <v>259</v>
      </c>
      <c r="D7" s="4" t="s">
        <v>50</v>
      </c>
      <c r="E7" s="4" t="s">
        <v>260</v>
      </c>
      <c r="F7" s="36" t="s">
        <v>56</v>
      </c>
      <c r="G7" s="37">
        <v>44</v>
      </c>
      <c r="H7" s="38">
        <v>5.347222222222222E-2</v>
      </c>
      <c r="I7" s="4">
        <v>12</v>
      </c>
      <c r="J7" s="36">
        <v>7.4</v>
      </c>
      <c r="K7" s="36">
        <v>2820</v>
      </c>
      <c r="L7" s="36">
        <v>5740</v>
      </c>
      <c r="M7" s="39">
        <f t="shared" ref="M7:M32" si="0">ROUND(J7+1.5*K7/1000,1)</f>
        <v>11.6</v>
      </c>
      <c r="N7" s="40" t="s">
        <v>261</v>
      </c>
    </row>
    <row r="8" spans="1:255" s="31" customFormat="1" ht="20.25" customHeight="1" x14ac:dyDescent="0.25">
      <c r="A8" s="74">
        <v>66</v>
      </c>
      <c r="B8" s="2"/>
      <c r="C8" s="111" t="s">
        <v>262</v>
      </c>
      <c r="D8" s="4" t="s">
        <v>50</v>
      </c>
      <c r="E8" s="4" t="s">
        <v>217</v>
      </c>
      <c r="F8" s="4" t="s">
        <v>74</v>
      </c>
      <c r="G8" s="5">
        <v>45</v>
      </c>
      <c r="H8" s="34">
        <v>5.2777777777777778E-2</v>
      </c>
      <c r="I8" s="4">
        <v>12</v>
      </c>
      <c r="J8" s="4">
        <v>9.1</v>
      </c>
      <c r="K8" s="4">
        <v>1730</v>
      </c>
      <c r="L8" s="4">
        <v>7830</v>
      </c>
      <c r="M8" s="27">
        <f t="shared" si="0"/>
        <v>11.7</v>
      </c>
      <c r="N8" s="30" t="s">
        <v>218</v>
      </c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</row>
    <row r="9" spans="1:255" s="31" customFormat="1" ht="20.25" customHeight="1" x14ac:dyDescent="0.25">
      <c r="A9" s="31">
        <v>67</v>
      </c>
      <c r="B9" s="2" t="s">
        <v>58</v>
      </c>
      <c r="C9" s="111" t="s">
        <v>263</v>
      </c>
      <c r="D9" s="4" t="s">
        <v>50</v>
      </c>
      <c r="E9" s="4" t="s">
        <v>264</v>
      </c>
      <c r="F9" s="4" t="s">
        <v>114</v>
      </c>
      <c r="G9" s="5">
        <v>31</v>
      </c>
      <c r="H9" s="34">
        <v>3.125E-2</v>
      </c>
      <c r="I9" s="4">
        <v>12</v>
      </c>
      <c r="J9" s="4">
        <v>8.4</v>
      </c>
      <c r="K9" s="4">
        <v>3052</v>
      </c>
      <c r="L9" s="4">
        <v>6595</v>
      </c>
      <c r="M9" s="27">
        <f t="shared" si="0"/>
        <v>13</v>
      </c>
      <c r="N9" s="30" t="s">
        <v>265</v>
      </c>
    </row>
    <row r="10" spans="1:255" s="31" customFormat="1" ht="20.25" customHeight="1" x14ac:dyDescent="0.25">
      <c r="A10" s="74">
        <v>68</v>
      </c>
      <c r="B10" s="2" t="s">
        <v>108</v>
      </c>
      <c r="C10" s="47" t="s">
        <v>266</v>
      </c>
      <c r="D10" s="4" t="s">
        <v>127</v>
      </c>
      <c r="E10" s="5" t="s">
        <v>267</v>
      </c>
      <c r="F10" s="5" t="s">
        <v>268</v>
      </c>
      <c r="G10" s="5">
        <v>31</v>
      </c>
      <c r="H10" s="48">
        <v>6.5972222222222224E-2</v>
      </c>
      <c r="I10" s="4">
        <v>12</v>
      </c>
      <c r="J10" s="4">
        <v>10</v>
      </c>
      <c r="K10" s="4">
        <v>2300</v>
      </c>
      <c r="L10" s="2">
        <v>6900</v>
      </c>
      <c r="M10" s="27">
        <f t="shared" si="0"/>
        <v>13.5</v>
      </c>
      <c r="N10" s="30" t="s">
        <v>269</v>
      </c>
    </row>
    <row r="11" spans="1:255" s="31" customFormat="1" ht="20.25" customHeight="1" x14ac:dyDescent="0.25">
      <c r="A11" s="31">
        <v>69</v>
      </c>
      <c r="B11" s="35" t="s">
        <v>108</v>
      </c>
      <c r="C11" s="112" t="s">
        <v>270</v>
      </c>
      <c r="D11" s="4" t="s">
        <v>50</v>
      </c>
      <c r="E11" s="4" t="s">
        <v>271</v>
      </c>
      <c r="F11" s="33" t="s">
        <v>64</v>
      </c>
      <c r="G11" s="37">
        <v>20</v>
      </c>
      <c r="H11" s="53">
        <v>1.9444444444444445E-2</v>
      </c>
      <c r="I11" s="4">
        <v>12</v>
      </c>
      <c r="J11" s="36">
        <v>8.4</v>
      </c>
      <c r="K11" s="36">
        <v>3435</v>
      </c>
      <c r="L11" s="36">
        <v>5835</v>
      </c>
      <c r="M11" s="39">
        <f t="shared" si="0"/>
        <v>13.6</v>
      </c>
      <c r="N11" s="40" t="s">
        <v>272</v>
      </c>
    </row>
    <row r="12" spans="1:255" s="31" customFormat="1" ht="20.25" customHeight="1" x14ac:dyDescent="0.25">
      <c r="A12" s="74">
        <v>70</v>
      </c>
      <c r="B12" s="4" t="s">
        <v>121</v>
      </c>
      <c r="C12" s="114" t="s">
        <v>273</v>
      </c>
      <c r="D12" s="4" t="s">
        <v>89</v>
      </c>
      <c r="E12" s="4" t="s">
        <v>274</v>
      </c>
      <c r="F12" s="4" t="s">
        <v>91</v>
      </c>
      <c r="G12" s="4">
        <v>19</v>
      </c>
      <c r="H12" s="46">
        <v>3.5416666666666666E-2</v>
      </c>
      <c r="I12" s="4">
        <v>12</v>
      </c>
      <c r="J12" s="4">
        <v>10.9</v>
      </c>
      <c r="K12" s="4">
        <v>2370</v>
      </c>
      <c r="L12" s="4">
        <v>6400</v>
      </c>
      <c r="M12" s="39">
        <f t="shared" si="0"/>
        <v>14.5</v>
      </c>
      <c r="N12" s="51" t="s">
        <v>275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</row>
    <row r="13" spans="1:255" s="65" customFormat="1" ht="20.25" customHeight="1" x14ac:dyDescent="0.25">
      <c r="A13" s="31">
        <v>71</v>
      </c>
      <c r="B13" s="4" t="s">
        <v>58</v>
      </c>
      <c r="C13" s="47" t="s">
        <v>276</v>
      </c>
      <c r="D13" s="4" t="s">
        <v>89</v>
      </c>
      <c r="E13" s="4" t="s">
        <v>277</v>
      </c>
      <c r="F13" s="4" t="s">
        <v>91</v>
      </c>
      <c r="G13" s="4">
        <v>12</v>
      </c>
      <c r="H13" s="46">
        <v>2.361111111111111E-2</v>
      </c>
      <c r="I13" s="4">
        <v>12</v>
      </c>
      <c r="J13" s="4">
        <v>10.6</v>
      </c>
      <c r="K13" s="75">
        <v>2700</v>
      </c>
      <c r="L13" s="4">
        <v>5080</v>
      </c>
      <c r="M13" s="27">
        <f t="shared" si="0"/>
        <v>14.7</v>
      </c>
      <c r="N13" s="51" t="s">
        <v>278</v>
      </c>
    </row>
    <row r="14" spans="1:255" s="65" customFormat="1" ht="20.25" customHeight="1" x14ac:dyDescent="0.25">
      <c r="A14" s="74">
        <v>72</v>
      </c>
      <c r="B14" s="76" t="s">
        <v>108</v>
      </c>
      <c r="C14" s="51" t="s">
        <v>279</v>
      </c>
      <c r="D14" s="4" t="s">
        <v>127</v>
      </c>
      <c r="E14" s="4" t="s">
        <v>207</v>
      </c>
      <c r="F14" s="4" t="s">
        <v>208</v>
      </c>
      <c r="G14" s="4">
        <v>44</v>
      </c>
      <c r="H14" s="46">
        <v>5.6944444444444443E-2</v>
      </c>
      <c r="I14" s="4"/>
      <c r="J14" s="36">
        <v>11.2</v>
      </c>
      <c r="K14" s="36">
        <v>2400</v>
      </c>
      <c r="L14" s="36">
        <v>5025</v>
      </c>
      <c r="M14" s="39">
        <f t="shared" si="0"/>
        <v>14.8</v>
      </c>
      <c r="N14" s="51" t="s">
        <v>374</v>
      </c>
    </row>
    <row r="15" spans="1:255" s="65" customFormat="1" ht="20.25" customHeight="1" x14ac:dyDescent="0.25">
      <c r="A15" s="31">
        <v>73</v>
      </c>
      <c r="B15" s="4" t="s">
        <v>121</v>
      </c>
      <c r="C15" s="114" t="s">
        <v>280</v>
      </c>
      <c r="D15" s="4" t="s">
        <v>89</v>
      </c>
      <c r="E15" s="4" t="s">
        <v>281</v>
      </c>
      <c r="F15" s="4" t="s">
        <v>91</v>
      </c>
      <c r="G15" s="4">
        <v>23</v>
      </c>
      <c r="H15" s="46">
        <v>4.5138888888888888E-2</v>
      </c>
      <c r="I15" s="4">
        <v>12</v>
      </c>
      <c r="J15" s="4">
        <v>10.4</v>
      </c>
      <c r="K15" s="4">
        <v>3040</v>
      </c>
      <c r="L15" s="4">
        <v>6110</v>
      </c>
      <c r="M15" s="39">
        <f t="shared" si="0"/>
        <v>15</v>
      </c>
      <c r="N15" s="51" t="s">
        <v>282</v>
      </c>
    </row>
    <row r="16" spans="1:255" s="65" customFormat="1" ht="20.25" customHeight="1" x14ac:dyDescent="0.25">
      <c r="A16" s="74">
        <v>74</v>
      </c>
      <c r="B16" s="4" t="s">
        <v>108</v>
      </c>
      <c r="C16" s="113" t="s">
        <v>283</v>
      </c>
      <c r="D16" s="36" t="s">
        <v>127</v>
      </c>
      <c r="E16" s="36" t="s">
        <v>135</v>
      </c>
      <c r="F16" s="36" t="s">
        <v>136</v>
      </c>
      <c r="G16" s="36">
        <v>40</v>
      </c>
      <c r="H16" s="53">
        <v>4.9999999999999996E-2</v>
      </c>
      <c r="I16" s="36"/>
      <c r="J16" s="4">
        <v>11.4</v>
      </c>
      <c r="K16" s="4">
        <v>2375</v>
      </c>
      <c r="L16" s="4">
        <v>5858</v>
      </c>
      <c r="M16" s="27">
        <f t="shared" si="0"/>
        <v>15</v>
      </c>
      <c r="N16" s="51" t="s">
        <v>373</v>
      </c>
    </row>
    <row r="17" spans="1:255" s="65" customFormat="1" ht="20.25" customHeight="1" x14ac:dyDescent="0.25">
      <c r="A17" s="31">
        <v>75</v>
      </c>
      <c r="B17" s="4" t="s">
        <v>108</v>
      </c>
      <c r="C17" s="113" t="s">
        <v>284</v>
      </c>
      <c r="D17" s="4" t="s">
        <v>89</v>
      </c>
      <c r="E17" s="4" t="s">
        <v>285</v>
      </c>
      <c r="F17" s="4" t="s">
        <v>91</v>
      </c>
      <c r="G17" s="4">
        <v>22</v>
      </c>
      <c r="H17" s="46">
        <v>4.1666666666666664E-2</v>
      </c>
      <c r="I17" s="4">
        <v>12</v>
      </c>
      <c r="J17" s="4">
        <v>10.6</v>
      </c>
      <c r="K17" s="4">
        <v>3045</v>
      </c>
      <c r="L17" s="4">
        <v>6665</v>
      </c>
      <c r="M17" s="27">
        <f t="shared" si="0"/>
        <v>15.2</v>
      </c>
      <c r="N17" s="51" t="s">
        <v>286</v>
      </c>
    </row>
    <row r="18" spans="1:255" s="65" customFormat="1" ht="20.25" customHeight="1" x14ac:dyDescent="0.25">
      <c r="A18" s="74">
        <v>76</v>
      </c>
      <c r="B18" s="4" t="s">
        <v>121</v>
      </c>
      <c r="C18" s="42" t="s">
        <v>287</v>
      </c>
      <c r="D18" s="4" t="s">
        <v>50</v>
      </c>
      <c r="E18" s="4" t="s">
        <v>288</v>
      </c>
      <c r="F18" s="4" t="s">
        <v>74</v>
      </c>
      <c r="G18" s="4">
        <v>46</v>
      </c>
      <c r="H18" s="46">
        <v>5.2777777777777778E-2</v>
      </c>
      <c r="I18" s="4">
        <v>12</v>
      </c>
      <c r="J18" s="4">
        <v>12.4</v>
      </c>
      <c r="K18" s="4">
        <v>1970</v>
      </c>
      <c r="L18" s="4">
        <v>6800</v>
      </c>
      <c r="M18" s="27">
        <f t="shared" si="0"/>
        <v>15.4</v>
      </c>
      <c r="N18" s="51" t="s">
        <v>289</v>
      </c>
    </row>
    <row r="19" spans="1:255" s="77" customFormat="1" ht="20.25" customHeight="1" x14ac:dyDescent="0.25">
      <c r="A19" s="31">
        <v>77</v>
      </c>
      <c r="B19" s="4" t="s">
        <v>108</v>
      </c>
      <c r="C19" s="109" t="s">
        <v>290</v>
      </c>
      <c r="D19" s="4" t="s">
        <v>50</v>
      </c>
      <c r="E19" s="4" t="s">
        <v>291</v>
      </c>
      <c r="F19" s="4" t="s">
        <v>52</v>
      </c>
      <c r="G19" s="4">
        <v>37</v>
      </c>
      <c r="H19" s="46">
        <v>4.4444444444444446E-2</v>
      </c>
      <c r="I19" s="4">
        <v>12</v>
      </c>
      <c r="J19" s="4">
        <v>9</v>
      </c>
      <c r="K19" s="4">
        <v>4680</v>
      </c>
      <c r="L19" s="4">
        <v>10080</v>
      </c>
      <c r="M19" s="27">
        <f t="shared" si="0"/>
        <v>16</v>
      </c>
      <c r="N19" s="51" t="s">
        <v>292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</row>
    <row r="20" spans="1:255" s="65" customFormat="1" ht="20.25" customHeight="1" x14ac:dyDescent="0.25">
      <c r="A20" s="74">
        <v>78</v>
      </c>
      <c r="B20" s="4" t="s">
        <v>108</v>
      </c>
      <c r="C20" s="115" t="s">
        <v>293</v>
      </c>
      <c r="D20" s="4" t="s">
        <v>50</v>
      </c>
      <c r="E20" s="4" t="s">
        <v>256</v>
      </c>
      <c r="F20" s="4" t="s">
        <v>114</v>
      </c>
      <c r="G20" s="4">
        <v>35</v>
      </c>
      <c r="H20" s="46">
        <v>3.7499999999999999E-2</v>
      </c>
      <c r="I20" s="4">
        <v>12</v>
      </c>
      <c r="J20" s="4">
        <v>12</v>
      </c>
      <c r="K20" s="4">
        <v>2950</v>
      </c>
      <c r="L20" s="4">
        <v>6800</v>
      </c>
      <c r="M20" s="27">
        <f t="shared" si="0"/>
        <v>16.399999999999999</v>
      </c>
      <c r="N20" s="51" t="s">
        <v>372</v>
      </c>
    </row>
    <row r="21" spans="1:255" s="65" customFormat="1" ht="20.25" customHeight="1" x14ac:dyDescent="0.25">
      <c r="A21" s="31">
        <v>79</v>
      </c>
      <c r="B21" s="36" t="s">
        <v>121</v>
      </c>
      <c r="C21" s="52" t="s">
        <v>294</v>
      </c>
      <c r="D21" s="4" t="s">
        <v>50</v>
      </c>
      <c r="E21" s="4" t="s">
        <v>295</v>
      </c>
      <c r="F21" s="33" t="s">
        <v>64</v>
      </c>
      <c r="G21" s="36">
        <v>16</v>
      </c>
      <c r="H21" s="53">
        <v>1.5972222222222224E-2</v>
      </c>
      <c r="I21" s="4">
        <v>12</v>
      </c>
      <c r="J21" s="36">
        <v>12.2</v>
      </c>
      <c r="K21" s="36">
        <v>2815</v>
      </c>
      <c r="L21" s="36">
        <v>4850</v>
      </c>
      <c r="M21" s="39">
        <f t="shared" si="0"/>
        <v>16.399999999999999</v>
      </c>
      <c r="N21" s="47" t="s">
        <v>296</v>
      </c>
    </row>
    <row r="22" spans="1:255" s="65" customFormat="1" ht="20.25" customHeight="1" x14ac:dyDescent="0.25">
      <c r="A22" s="74">
        <v>80</v>
      </c>
      <c r="B22" s="36" t="s">
        <v>58</v>
      </c>
      <c r="C22" s="54" t="s">
        <v>297</v>
      </c>
      <c r="D22" s="4" t="s">
        <v>50</v>
      </c>
      <c r="E22" s="4" t="s">
        <v>298</v>
      </c>
      <c r="F22" s="36" t="s">
        <v>56</v>
      </c>
      <c r="G22" s="36">
        <v>27</v>
      </c>
      <c r="H22" s="53">
        <v>3.8194444444444441E-2</v>
      </c>
      <c r="I22" s="4">
        <v>12</v>
      </c>
      <c r="J22" s="36">
        <v>12.6</v>
      </c>
      <c r="K22" s="36">
        <v>2640</v>
      </c>
      <c r="L22" s="36">
        <v>5465</v>
      </c>
      <c r="M22" s="39">
        <f t="shared" si="0"/>
        <v>16.600000000000001</v>
      </c>
      <c r="N22" s="47" t="s">
        <v>299</v>
      </c>
    </row>
    <row r="23" spans="1:255" s="65" customFormat="1" ht="20.25" customHeight="1" x14ac:dyDescent="0.25">
      <c r="A23" s="31">
        <v>81</v>
      </c>
      <c r="B23" s="36" t="s">
        <v>121</v>
      </c>
      <c r="C23" s="47" t="s">
        <v>300</v>
      </c>
      <c r="D23" s="36" t="s">
        <v>127</v>
      </c>
      <c r="E23" s="36" t="s">
        <v>301</v>
      </c>
      <c r="F23" s="36" t="s">
        <v>136</v>
      </c>
      <c r="G23" s="36">
        <v>37</v>
      </c>
      <c r="H23" s="53">
        <v>4.1666666666666664E-2</v>
      </c>
      <c r="I23" s="36"/>
      <c r="J23" s="36">
        <v>13.2</v>
      </c>
      <c r="K23" s="36">
        <v>2600</v>
      </c>
      <c r="L23" s="36">
        <v>4948</v>
      </c>
      <c r="M23" s="39">
        <f t="shared" si="0"/>
        <v>17.100000000000001</v>
      </c>
      <c r="N23" s="47" t="s">
        <v>302</v>
      </c>
    </row>
    <row r="24" spans="1:255" s="65" customFormat="1" ht="20.25" customHeight="1" x14ac:dyDescent="0.25">
      <c r="A24" s="74">
        <v>82</v>
      </c>
      <c r="B24" s="36" t="s">
        <v>58</v>
      </c>
      <c r="C24" s="54" t="s">
        <v>303</v>
      </c>
      <c r="D24" s="4" t="s">
        <v>50</v>
      </c>
      <c r="E24" s="4" t="s">
        <v>304</v>
      </c>
      <c r="F24" s="36" t="s">
        <v>56</v>
      </c>
      <c r="G24" s="36">
        <v>47</v>
      </c>
      <c r="H24" s="53">
        <v>6.1805555555555558E-2</v>
      </c>
      <c r="I24" s="4">
        <v>12</v>
      </c>
      <c r="J24" s="36">
        <v>11.4</v>
      </c>
      <c r="K24" s="36">
        <v>3830</v>
      </c>
      <c r="L24" s="36">
        <v>5600</v>
      </c>
      <c r="M24" s="39">
        <f t="shared" si="0"/>
        <v>17.100000000000001</v>
      </c>
      <c r="N24" s="47" t="s">
        <v>305</v>
      </c>
    </row>
    <row r="25" spans="1:255" s="65" customFormat="1" ht="20.25" customHeight="1" x14ac:dyDescent="0.25">
      <c r="A25" s="31">
        <v>83</v>
      </c>
      <c r="B25" s="4" t="s">
        <v>58</v>
      </c>
      <c r="C25" s="47" t="s">
        <v>306</v>
      </c>
      <c r="D25" s="4" t="s">
        <v>89</v>
      </c>
      <c r="E25" s="4" t="s">
        <v>307</v>
      </c>
      <c r="F25" s="4" t="s">
        <v>308</v>
      </c>
      <c r="G25" s="4">
        <v>24</v>
      </c>
      <c r="H25" s="46">
        <v>2.4305555555555556E-2</v>
      </c>
      <c r="I25" s="4">
        <v>12</v>
      </c>
      <c r="J25" s="4">
        <v>14</v>
      </c>
      <c r="K25" s="4">
        <v>2210</v>
      </c>
      <c r="L25" s="4">
        <v>5150</v>
      </c>
      <c r="M25" s="27">
        <f t="shared" si="0"/>
        <v>17.3</v>
      </c>
      <c r="N25" s="51" t="s">
        <v>309</v>
      </c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</row>
    <row r="26" spans="1:255" s="65" customFormat="1" ht="20.25" customHeight="1" x14ac:dyDescent="0.25">
      <c r="A26" s="31">
        <v>84</v>
      </c>
      <c r="B26" s="4" t="s">
        <v>108</v>
      </c>
      <c r="C26" s="113" t="s">
        <v>310</v>
      </c>
      <c r="D26" s="4" t="s">
        <v>89</v>
      </c>
      <c r="E26" s="4" t="s">
        <v>311</v>
      </c>
      <c r="F26" s="4" t="s">
        <v>91</v>
      </c>
      <c r="G26" s="4">
        <v>23</v>
      </c>
      <c r="H26" s="46">
        <v>4.5138888888888888E-2</v>
      </c>
      <c r="I26" s="4">
        <v>12</v>
      </c>
      <c r="J26" s="4">
        <v>13.7</v>
      </c>
      <c r="K26" s="4">
        <v>3040</v>
      </c>
      <c r="L26" s="4">
        <v>5800</v>
      </c>
      <c r="M26" s="27">
        <f t="shared" si="0"/>
        <v>18.3</v>
      </c>
      <c r="N26" s="51" t="s">
        <v>312</v>
      </c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</row>
    <row r="27" spans="1:255" s="72" customFormat="1" ht="20.25" customHeight="1" x14ac:dyDescent="0.25">
      <c r="A27" s="74">
        <v>85</v>
      </c>
      <c r="B27" s="2" t="s">
        <v>108</v>
      </c>
      <c r="C27" s="114" t="s">
        <v>313</v>
      </c>
      <c r="D27" s="4" t="s">
        <v>89</v>
      </c>
      <c r="E27" s="4" t="s">
        <v>314</v>
      </c>
      <c r="F27" s="4" t="s">
        <v>221</v>
      </c>
      <c r="G27" s="4">
        <v>10</v>
      </c>
      <c r="H27" s="48">
        <v>1.8055555555555557E-2</v>
      </c>
      <c r="I27" s="4">
        <v>12</v>
      </c>
      <c r="J27" s="4">
        <v>11.4</v>
      </c>
      <c r="K27" s="4">
        <v>4600</v>
      </c>
      <c r="L27" s="2">
        <v>6310</v>
      </c>
      <c r="M27" s="27">
        <f t="shared" si="0"/>
        <v>18.3</v>
      </c>
      <c r="N27" s="30" t="s">
        <v>315</v>
      </c>
    </row>
    <row r="28" spans="1:255" s="72" customFormat="1" ht="20.25" customHeight="1" x14ac:dyDescent="0.25">
      <c r="A28" s="31">
        <v>86</v>
      </c>
      <c r="B28" s="2" t="s">
        <v>121</v>
      </c>
      <c r="C28" s="51" t="s">
        <v>316</v>
      </c>
      <c r="D28" s="4" t="s">
        <v>89</v>
      </c>
      <c r="E28" s="4" t="s">
        <v>317</v>
      </c>
      <c r="F28" s="4" t="s">
        <v>91</v>
      </c>
      <c r="G28" s="5">
        <v>17</v>
      </c>
      <c r="H28" s="48">
        <v>1.3888888888888888E-2</v>
      </c>
      <c r="I28" s="4">
        <v>12</v>
      </c>
      <c r="J28" s="4">
        <v>12.2</v>
      </c>
      <c r="K28" s="4">
        <v>4270</v>
      </c>
      <c r="L28" s="2">
        <v>6340</v>
      </c>
      <c r="M28" s="27">
        <f t="shared" si="0"/>
        <v>18.600000000000001</v>
      </c>
      <c r="N28" s="30" t="s">
        <v>318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72" customFormat="1" ht="20.25" customHeight="1" x14ac:dyDescent="0.25">
      <c r="A29" s="74">
        <v>87</v>
      </c>
      <c r="B29" s="2" t="s">
        <v>108</v>
      </c>
      <c r="C29" s="114" t="s">
        <v>319</v>
      </c>
      <c r="D29" s="4" t="s">
        <v>89</v>
      </c>
      <c r="E29" s="4" t="s">
        <v>220</v>
      </c>
      <c r="F29" s="4" t="s">
        <v>221</v>
      </c>
      <c r="G29" s="5">
        <v>9</v>
      </c>
      <c r="H29" s="48">
        <v>1.7361111111111112E-2</v>
      </c>
      <c r="I29" s="4">
        <v>12</v>
      </c>
      <c r="J29" s="4">
        <v>11.7</v>
      </c>
      <c r="K29" s="4">
        <v>4750</v>
      </c>
      <c r="L29" s="2">
        <v>6310</v>
      </c>
      <c r="M29" s="27">
        <f t="shared" si="0"/>
        <v>18.8</v>
      </c>
      <c r="N29" s="30" t="s">
        <v>320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72" customFormat="1" ht="20.25" customHeight="1" x14ac:dyDescent="0.25">
      <c r="A30" s="31">
        <v>88</v>
      </c>
      <c r="B30" s="35" t="s">
        <v>58</v>
      </c>
      <c r="C30" s="54" t="s">
        <v>321</v>
      </c>
      <c r="D30" s="4" t="s">
        <v>50</v>
      </c>
      <c r="E30" s="4" t="s">
        <v>322</v>
      </c>
      <c r="F30" s="36" t="s">
        <v>56</v>
      </c>
      <c r="G30" s="37">
        <v>44</v>
      </c>
      <c r="H30" s="49">
        <v>5.347222222222222E-2</v>
      </c>
      <c r="I30" s="4">
        <v>12</v>
      </c>
      <c r="J30" s="36">
        <v>14</v>
      </c>
      <c r="K30" s="36">
        <v>3285</v>
      </c>
      <c r="L30" s="78">
        <v>5300</v>
      </c>
      <c r="M30" s="39">
        <f t="shared" si="0"/>
        <v>18.899999999999999</v>
      </c>
      <c r="N30" s="40" t="s">
        <v>323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1" customFormat="1" ht="20.25" customHeight="1" x14ac:dyDescent="0.25">
      <c r="A31" s="74">
        <v>89</v>
      </c>
      <c r="B31" s="2" t="s">
        <v>58</v>
      </c>
      <c r="C31" s="47" t="s">
        <v>324</v>
      </c>
      <c r="D31" s="4" t="s">
        <v>89</v>
      </c>
      <c r="E31" s="4" t="s">
        <v>325</v>
      </c>
      <c r="F31" s="4" t="s">
        <v>91</v>
      </c>
      <c r="G31" s="5">
        <v>17</v>
      </c>
      <c r="H31" s="48">
        <v>3.125E-2</v>
      </c>
      <c r="I31" s="4">
        <v>12</v>
      </c>
      <c r="J31" s="4">
        <v>14.2</v>
      </c>
      <c r="K31" s="4">
        <v>3530</v>
      </c>
      <c r="L31" s="2">
        <v>6120</v>
      </c>
      <c r="M31" s="27">
        <f t="shared" si="0"/>
        <v>19.5</v>
      </c>
      <c r="N31" s="30" t="s">
        <v>326</v>
      </c>
      <c r="O31" s="65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1" customFormat="1" ht="20.25" customHeight="1" x14ac:dyDescent="0.25">
      <c r="A32" s="31">
        <v>90</v>
      </c>
      <c r="B32" s="2" t="s">
        <v>121</v>
      </c>
      <c r="C32" s="32" t="s">
        <v>327</v>
      </c>
      <c r="D32" s="4" t="s">
        <v>89</v>
      </c>
      <c r="E32" s="4" t="s">
        <v>328</v>
      </c>
      <c r="F32" s="4" t="s">
        <v>91</v>
      </c>
      <c r="G32" s="5">
        <v>23</v>
      </c>
      <c r="H32" s="34">
        <v>2.0833333333333332E-2</v>
      </c>
      <c r="I32" s="4">
        <v>12</v>
      </c>
      <c r="J32" s="4">
        <v>15.4</v>
      </c>
      <c r="K32" s="4">
        <v>3610</v>
      </c>
      <c r="L32" s="4">
        <v>6600</v>
      </c>
      <c r="M32" s="27">
        <f t="shared" si="0"/>
        <v>20.8</v>
      </c>
      <c r="N32" s="30" t="s">
        <v>329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2019 Hikes - general info</vt:lpstr>
      <vt:lpstr>C-Hikes</vt:lpstr>
      <vt:lpstr>B-Hikes</vt:lpstr>
      <vt:lpstr>A-Hikes</vt:lpstr>
      <vt:lpstr>'2019 Hikes - general info'!Print_Titles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dcterms:created xsi:type="dcterms:W3CDTF">2019-03-13T15:46:28Z</dcterms:created>
  <dcterms:modified xsi:type="dcterms:W3CDTF">2019-03-19T23:51:39Z</dcterms:modified>
</cp:coreProperties>
</file>